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Jarosław Olesiak\Downloads\"/>
    </mc:Choice>
  </mc:AlternateContent>
  <xr:revisionPtr revIDLastSave="0" documentId="13_ncr:1_{01E53BBC-809F-4953-9D2E-E8113C96B777}" xr6:coauthVersionLast="47" xr6:coauthVersionMax="47" xr10:uidLastSave="{00000000-0000-0000-0000-000000000000}"/>
  <bookViews>
    <workbookView xWindow="760" yWindow="720" windowWidth="13800" windowHeight="10080" firstSheet="1" activeTab="1" xr2:uid="{00000000-000D-0000-FFFF-FFFF00000000}"/>
  </bookViews>
  <sheets>
    <sheet name="ew załącznik do umów" sheetId="2" state="hidden" r:id="rId1"/>
    <sheet name="harmonogram" sheetId="4" r:id="rId2"/>
  </sheets>
  <definedNames>
    <definedName name="_xlnm._FilterDatabase" localSheetId="1" hidden="1">harmonogram!$A$1:$G$35</definedName>
    <definedName name="_xlnm.Print_Area" localSheetId="0">'ew załącznik do umów'!$A$1:$I$69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2" l="1"/>
  <c r="H69" i="2"/>
  <c r="L68" i="2"/>
  <c r="M68" i="2" s="1"/>
  <c r="L67" i="2"/>
  <c r="M67" i="2" s="1"/>
  <c r="L66" i="2"/>
  <c r="M66" i="2" s="1"/>
  <c r="L65" i="2"/>
  <c r="M65" i="2" s="1"/>
  <c r="L64" i="2"/>
  <c r="M64" i="2" s="1"/>
  <c r="L63" i="2"/>
  <c r="M63" i="2" s="1"/>
  <c r="L62" i="2"/>
  <c r="M62" i="2" s="1"/>
  <c r="L61" i="2"/>
  <c r="M61" i="2" s="1"/>
  <c r="L60" i="2"/>
  <c r="M60" i="2" s="1"/>
  <c r="L59" i="2"/>
  <c r="M59" i="2" s="1"/>
  <c r="L58" i="2"/>
  <c r="M58" i="2" s="1"/>
  <c r="L57" i="2"/>
  <c r="M57" i="2" s="1"/>
  <c r="C57" i="2"/>
  <c r="L56" i="2"/>
  <c r="M56" i="2" s="1"/>
  <c r="L55" i="2"/>
  <c r="M55" i="2" s="1"/>
  <c r="L54" i="2"/>
  <c r="M54" i="2" s="1"/>
  <c r="L53" i="2"/>
  <c r="M53" i="2" s="1"/>
  <c r="L52" i="2"/>
  <c r="M52" i="2" s="1"/>
  <c r="L51" i="2"/>
  <c r="M51" i="2" s="1"/>
  <c r="L50" i="2"/>
  <c r="M50" i="2" s="1"/>
  <c r="L49" i="2"/>
  <c r="M49" i="2" s="1"/>
  <c r="L48" i="2"/>
  <c r="M48" i="2" s="1"/>
  <c r="L47" i="2"/>
  <c r="M47" i="2" s="1"/>
  <c r="C47" i="2"/>
  <c r="L46" i="2"/>
  <c r="M46" i="2" s="1"/>
  <c r="L45" i="2"/>
  <c r="M45" i="2" s="1"/>
  <c r="L44" i="2"/>
  <c r="M44" i="2" s="1"/>
  <c r="L43" i="2"/>
  <c r="M43" i="2" s="1"/>
  <c r="L42" i="2"/>
  <c r="M42" i="2" s="1"/>
  <c r="C42" i="2"/>
  <c r="L41" i="2"/>
  <c r="M41" i="2" s="1"/>
  <c r="L40" i="2"/>
  <c r="M40" i="2" s="1"/>
  <c r="L39" i="2"/>
  <c r="M39" i="2" s="1"/>
  <c r="L38" i="2"/>
  <c r="M38" i="2" s="1"/>
  <c r="L37" i="2"/>
  <c r="M37" i="2" s="1"/>
  <c r="L36" i="2"/>
  <c r="M36" i="2" s="1"/>
  <c r="C36" i="2"/>
  <c r="L35" i="2"/>
  <c r="M35" i="2" s="1"/>
  <c r="L34" i="2"/>
  <c r="M34" i="2" s="1"/>
  <c r="L33" i="2"/>
  <c r="M33" i="2" s="1"/>
  <c r="L32" i="2"/>
  <c r="M32" i="2" s="1"/>
  <c r="L31" i="2"/>
  <c r="M31" i="2" s="1"/>
  <c r="L30" i="2"/>
  <c r="M30" i="2" s="1"/>
  <c r="C30" i="2"/>
  <c r="L29" i="2"/>
  <c r="M29" i="2" s="1"/>
  <c r="L28" i="2"/>
  <c r="M28" i="2" s="1"/>
  <c r="L27" i="2"/>
  <c r="M27" i="2" s="1"/>
  <c r="L26" i="2"/>
  <c r="M26" i="2" s="1"/>
  <c r="L25" i="2"/>
  <c r="M25" i="2" s="1"/>
  <c r="L24" i="2"/>
  <c r="M24" i="2" s="1"/>
  <c r="C24" i="2"/>
  <c r="L23" i="2"/>
  <c r="M23" i="2" s="1"/>
  <c r="L22" i="2"/>
  <c r="M22" i="2" s="1"/>
  <c r="L21" i="2"/>
  <c r="M21" i="2" s="1"/>
  <c r="L20" i="2"/>
  <c r="M20" i="2" s="1"/>
  <c r="L19" i="2"/>
  <c r="M19" i="2" s="1"/>
  <c r="L18" i="2"/>
  <c r="M18" i="2" s="1"/>
  <c r="L17" i="2"/>
  <c r="M17" i="2" s="1"/>
  <c r="L16" i="2"/>
  <c r="M16" i="2" s="1"/>
  <c r="L15" i="2"/>
  <c r="M15" i="2" s="1"/>
  <c r="C15" i="2"/>
  <c r="L14" i="2"/>
  <c r="M14" i="2" s="1"/>
  <c r="L13" i="2"/>
  <c r="M13" i="2" s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C7" i="2"/>
  <c r="L6" i="2"/>
  <c r="M6" i="2" s="1"/>
  <c r="L5" i="2"/>
  <c r="M5" i="2" s="1"/>
  <c r="L4" i="2"/>
  <c r="C4" i="2"/>
  <c r="L69" i="2" l="1"/>
  <c r="M4" i="2"/>
  <c r="M6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MM</author>
  </authors>
  <commentList>
    <comment ref="E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MM:</t>
        </r>
        <r>
          <rPr>
            <sz val="9"/>
            <color indexed="81"/>
            <rFont val="Tahoma"/>
            <family val="2"/>
            <charset val="238"/>
          </rPr>
          <t xml:space="preserve">
typ zajęć:
W - wykład
C - ćwiczenia, warsztaty, konwersatoria
L - laboratoria komputerowe</t>
        </r>
      </text>
    </comment>
  </commentList>
</comments>
</file>

<file path=xl/sharedStrings.xml><?xml version="1.0" encoding="utf-8"?>
<sst xmlns="http://schemas.openxmlformats.org/spreadsheetml/2006/main" count="427" uniqueCount="192">
  <si>
    <t>Studia podyplomowe FinTech 2023/2024 (edycja I)</t>
  </si>
  <si>
    <t>Część</t>
  </si>
  <si>
    <t>Blok tematyczny</t>
  </si>
  <si>
    <t>Liczba godzin w bloku</t>
  </si>
  <si>
    <t>Zagadnienie/temat</t>
  </si>
  <si>
    <t>Typ zajęć</t>
  </si>
  <si>
    <t>Prowadzący zajęcia</t>
  </si>
  <si>
    <t>Firma</t>
  </si>
  <si>
    <t>Proponowana liczba godzin</t>
  </si>
  <si>
    <t>Liczba godzin po korekcie</t>
  </si>
  <si>
    <t>UŁ</t>
  </si>
  <si>
    <t>zewn.</t>
  </si>
  <si>
    <t>I. Wprowadzenie (102 h)</t>
  </si>
  <si>
    <t>1. Przywództwo i praca zespołowa</t>
  </si>
  <si>
    <t>Samoorganizacja w zespołach FinTech - dynamika zmian</t>
  </si>
  <si>
    <t>L</t>
  </si>
  <si>
    <t>mgr inż. Wojciech Wereszko</t>
  </si>
  <si>
    <t>True Leader</t>
  </si>
  <si>
    <t>Przywództwo transformacji i transakcji - ewolucja procesu przywództwa w organizacjach FinTech</t>
  </si>
  <si>
    <t>Ewaluacja zespołów zadaniowych (projektowych)</t>
  </si>
  <si>
    <t>2. Rynki i instytucje finansowe</t>
  </si>
  <si>
    <t>Współczesny system finansowy (tradycyjny + DeFi)</t>
  </si>
  <si>
    <t>W</t>
  </si>
  <si>
    <t>Prof. Monika Marcinkowska</t>
  </si>
  <si>
    <t>UŁ - Ek-Soc</t>
  </si>
  <si>
    <t>Fintechy a stabilność systemu finansowego</t>
  </si>
  <si>
    <t>Produkty finansowe</t>
  </si>
  <si>
    <t>dr Krzysztof Świeszczak</t>
  </si>
  <si>
    <t>Trendy w FinTechu</t>
  </si>
  <si>
    <t>dr Marika Ziemba</t>
  </si>
  <si>
    <t>Modele biznesowe sektora FinTech</t>
  </si>
  <si>
    <t>Sposoby i źródła finansowania projektów FinTech</t>
  </si>
  <si>
    <t>dr Maciej Dykto</t>
  </si>
  <si>
    <t>Współpraca pomiędzy Fintechami a tradycyjnymi instytucjami finansowymi</t>
  </si>
  <si>
    <t>FinTech w systemach wewnętrznych instytucji finansowych (compliance, audyt wewnętrzny, zarządzanie ryzykiem)</t>
  </si>
  <si>
    <t>3. Otoczenie regulacyjne instytucji finansowych</t>
  </si>
  <si>
    <t>AML / CFT</t>
  </si>
  <si>
    <t>dr Łukasz Pajor lub dr Jarosław Olesiak</t>
  </si>
  <si>
    <t>UŁ - WPiA</t>
  </si>
  <si>
    <t>MiCA</t>
  </si>
  <si>
    <t>DORA, NIS2, CRA</t>
  </si>
  <si>
    <t>dr Dominik Lubasz</t>
  </si>
  <si>
    <t>Lubasz&amp;Wspólnicy lub UŁ - WPiA</t>
  </si>
  <si>
    <t>Licencje KNF (licencje AISP, PISP, MIP, KIP, EMI)</t>
  </si>
  <si>
    <t>mgr Joanna Mamczur</t>
  </si>
  <si>
    <t>Fizen</t>
  </si>
  <si>
    <t>Otoczenie regulacyjne w Polsce i Europie</t>
  </si>
  <si>
    <t>Prawne aspekty ochrony danych osobowych (RODO) i bezpieczeństwa informacji</t>
  </si>
  <si>
    <t>Lubasz &amp; Wspólnicy</t>
  </si>
  <si>
    <t>Prawne aspekty sztucznej inteligencji</t>
  </si>
  <si>
    <t>Ochrona konsumentów</t>
  </si>
  <si>
    <t>dr hab. Monika Namysłowska</t>
  </si>
  <si>
    <t>Prawo własności intelektualnej</t>
  </si>
  <si>
    <t>dr Karolina Sztobryn</t>
  </si>
  <si>
    <t>4. Metodyka tworzenia produktów i usług cyfrowych</t>
  </si>
  <si>
    <t>Jak zebrać, zdefiniować i opisać wymagania funkcjonalne dla systemu / aplikacji FinTech?</t>
  </si>
  <si>
    <t>mgr inż. Mateusz Grajnert</t>
  </si>
  <si>
    <t>Vention</t>
  </si>
  <si>
    <t>Wprowadzenie do metody zwinnych (Agile)</t>
  </si>
  <si>
    <t>xxx</t>
  </si>
  <si>
    <t>Idemia</t>
  </si>
  <si>
    <t>Projektowanie aplikacji zorientowane na użytkownika (user-centric design)</t>
  </si>
  <si>
    <t>dr hab. Beata Wawrzecka</t>
  </si>
  <si>
    <t>MakoLab</t>
  </si>
  <si>
    <t>Podstawy projektowania systemów informatycznych z zastosowaniem UML</t>
  </si>
  <si>
    <t>Artur Olszczyński</t>
  </si>
  <si>
    <t>Warsztaty dotyczące metodyki Scrum/Kanban prowadzone przez profesjonalnego Scrum Mastera</t>
  </si>
  <si>
    <t>mgr Anna Redlin</t>
  </si>
  <si>
    <t>Mamy gotowy produkt (MVP) i co dalej? Jak rozmawiać z inwestorem, jak przygotować i poprowadzić pitching?</t>
  </si>
  <si>
    <t>C</t>
  </si>
  <si>
    <t>dr Maria Belka</t>
  </si>
  <si>
    <t>Mentors4Starters</t>
  </si>
  <si>
    <t>II. Ukierunkowanie domenowe (124 h)</t>
  </si>
  <si>
    <t>5. Płatności cyfrowe</t>
  </si>
  <si>
    <t>Płatności odroczone</t>
  </si>
  <si>
    <t>Mechanizmy obrotu bezgotówkowego, jego bezpieczeństwo i ekosystem płatniczy w Polsce</t>
  </si>
  <si>
    <t>mgr Joanna Erdman</t>
  </si>
  <si>
    <t>Fundacja Polska Bezgotówkowa</t>
  </si>
  <si>
    <t>Tokenizacja EMV - metody, standardy, specyfikacja</t>
  </si>
  <si>
    <t>Michał Kamiński</t>
  </si>
  <si>
    <t>Standardy bezpieczeństwa danych: PCI-CP, DSS, TSP, PIN</t>
  </si>
  <si>
    <t>Dominik Wójcicki</t>
  </si>
  <si>
    <t>Ekosystem płatniczy na świecie: struktura, schematy, rozwiązania</t>
  </si>
  <si>
    <t>Mateusz Kołodziejski</t>
  </si>
  <si>
    <t>Kryptografia wykorzystywana w trakcie operacji między terminalem a bankiem. Symulacja systemu bankowego rozszyfrowującego datagram i akceptującego lub odrzucającego transakcje</t>
  </si>
  <si>
    <t>mgr inż. Tomasz Wysocki</t>
  </si>
  <si>
    <t>6. Otwarta bankowość / otwarte dane</t>
  </si>
  <si>
    <t>Idea PSD2(3) - wyzwania i korzyści</t>
  </si>
  <si>
    <t>Fintech w pośrednictwie finansowym i aplikacjach pożyczkowych</t>
  </si>
  <si>
    <t>mgr Dariusz Adrianowski</t>
  </si>
  <si>
    <t>Jak korzystać ze Standardu PolishAPI i jak się do tego przygotować?</t>
  </si>
  <si>
    <t>mgr inż. Łukasz Jackowicz</t>
  </si>
  <si>
    <t>Quercus</t>
  </si>
  <si>
    <t>Wnioski z wprowadzenia PSD2 i perspektywy dla dalszego rozwoju dyrektywy PSD (PSD3)</t>
  </si>
  <si>
    <t>mgr Maciej Kostro</t>
  </si>
  <si>
    <t>ING Group</t>
  </si>
  <si>
    <t>Zarządzanie interfejsami API w bankach w praktyce - dostawcy, konsumenci, monitorowanie, testy, mechanizmy ochronne</t>
  </si>
  <si>
    <t>B. Sc. Monika Gruszka-Kantorek</t>
  </si>
  <si>
    <t>Commerzbank</t>
  </si>
  <si>
    <t>Open Banking Flow. Weryfikacja tożsamości, adresu oraz danych bankowych Klienta przy użyciu PSD2 w praktyce</t>
  </si>
  <si>
    <t>mgr Maciej Zasadziński</t>
  </si>
  <si>
    <t>7. Finanse zdecentralizowane (DeFi) i blockchain</t>
  </si>
  <si>
    <t>Podstawy blockchain (rodzaje, konsensusy, architektury), DeFi, Metaverse, Self-sovereign identity</t>
  </si>
  <si>
    <t>mgr Maciej Krasowski</t>
  </si>
  <si>
    <t>DeFi – świat zdecentralizowanych finansów w aspekcie biznesowo-technologicznym - część I: "Blockchain i decentralizacja. Zastosowania i wyzwania"</t>
  </si>
  <si>
    <t>mgr inż Łukasz Rutkowski</t>
  </si>
  <si>
    <t>GFT</t>
  </si>
  <si>
    <t>DeFi – świat zdecentralizowanych finansów w aspekcie biznesowo-technologicznym - część II: "DeFi – Decentralized Finances - jak działa świat zdecentralizowanych finansów?"</t>
  </si>
  <si>
    <t>DeFi – świat zdecentralizowanych finansów w aspekcie biznesowo-technologicznym - część III: "CBDC – Central Bank Digital Currencies – e-waluty przyszłości"</t>
  </si>
  <si>
    <t>Jak zbudować aplikację do zdecentralizowanych finansów (DeFi)?</t>
  </si>
  <si>
    <t>mgr inż. Przemysław Thomann</t>
  </si>
  <si>
    <t>III. Oprzyrządowanie (74 h)</t>
  </si>
  <si>
    <t>8. Cyberbezpieczeństwo</t>
  </si>
  <si>
    <t>Biometria w autoryzacji i uwierzytelnieniu klienta</t>
  </si>
  <si>
    <t>Teoria cyberprzestępczości</t>
  </si>
  <si>
    <t>Praktyczne aspekty cyberprzestępczości i sposoby jej zwalczania</t>
  </si>
  <si>
    <t>Zarządzanie bezpieczeństwem informacji</t>
  </si>
  <si>
    <t>Bezpieczeństwo baz danych, aplikacji www i urządzeń mobilnych</t>
  </si>
  <si>
    <t>Bezpieczeństwo systemów i sieci komputerowych</t>
  </si>
  <si>
    <t>Bezpieczeństwo infrastruktury sieciowej</t>
  </si>
  <si>
    <t>Podatności jakie możemy spotkać, jak ich szukać i naprawiać. Jak zarządzać ryzykiem w projekcie, threat modelling</t>
  </si>
  <si>
    <t>mgr Sebastian Chmielewski</t>
  </si>
  <si>
    <t>Narzędzia pomagające przetestować aplikacje pod względem podatności</t>
  </si>
  <si>
    <t>Podstawy kryptografii i kryptologii</t>
  </si>
  <si>
    <t>dr hab. Paweł Caban</t>
  </si>
  <si>
    <t>UŁ - WFiIS</t>
  </si>
  <si>
    <t>9. Analiza danych i sztuczna inteligencja</t>
  </si>
  <si>
    <t>Nowe formy badania zdolności kredytowej</t>
  </si>
  <si>
    <t>Text mining - metody badania sentymentu</t>
  </si>
  <si>
    <t xml:space="preserve">dr hab. Jerzy Korzeniewski </t>
  </si>
  <si>
    <t>Praktyczne uczenie maszynowe</t>
  </si>
  <si>
    <t>dr hab. Paweł Baranowski, prof. UŁ</t>
  </si>
  <si>
    <t>Zastosowanie danych w biznesie - czyli jak nadać wartość danym. Data Story Telling</t>
  </si>
  <si>
    <t>mgr Anna Lechowska</t>
  </si>
  <si>
    <t>Data Science vs banking vs real life</t>
  </si>
  <si>
    <t>mgr Marcin Rydelski</t>
  </si>
  <si>
    <t>Wizualna analiza danych przy użyciu narzędzia Microsoft Power BI</t>
  </si>
  <si>
    <t>mgr inż. Dawid Grądkiewicz</t>
  </si>
  <si>
    <t>Analiza skupień</t>
  </si>
  <si>
    <t>dr hab. Tomasz Gwizdałła</t>
  </si>
  <si>
    <t>Metody klasyfikacji i predykcji</t>
  </si>
  <si>
    <t>dr Krzysztof Podlaski</t>
  </si>
  <si>
    <t>Wybrane topologie sieci neuronowych</t>
  </si>
  <si>
    <t>dr inż. Marcin Skulimowski</t>
  </si>
  <si>
    <t>Zastosowanie sztucznej inteligencji w banku / finansach</t>
  </si>
  <si>
    <t>mgr inż. Krzysztof Pałuszyński</t>
  </si>
  <si>
    <t>Współpraca insurtech - zakład ubezpieczeń. Specyfika tworzenia produktów ubezpieczeniowych w oparciu na zróżnicowanych źródłach danych</t>
  </si>
  <si>
    <t>dr Robert Socha</t>
  </si>
  <si>
    <t>Epruf</t>
  </si>
  <si>
    <t>Tworzenie kultury "data-driven organization"</t>
  </si>
  <si>
    <t>mBank</t>
  </si>
  <si>
    <t>Wykładowca</t>
  </si>
  <si>
    <t>Temat</t>
  </si>
  <si>
    <t>Blok</t>
  </si>
  <si>
    <t>EY</t>
  </si>
  <si>
    <t>17:00-18:30</t>
  </si>
  <si>
    <t>10:00-11:30</t>
  </si>
  <si>
    <t>11:45-13:15</t>
  </si>
  <si>
    <t>13:45-15:15</t>
  </si>
  <si>
    <t>15:30-17:00</t>
  </si>
  <si>
    <t>Nordea</t>
  </si>
  <si>
    <t>Wprowadzenie do procesu KYC</t>
  </si>
  <si>
    <t>Czynniki ryzka w obszarze KYC</t>
  </si>
  <si>
    <t>Identyfikacja, analiza i ocena ryzyka klienta</t>
  </si>
  <si>
    <t>Klient PEP</t>
  </si>
  <si>
    <t>Identyfikacja i weryfikacja klienta</t>
  </si>
  <si>
    <t>Okresowa kontrola danych</t>
  </si>
  <si>
    <t>Narzędzia informatyczne w procesie KYC</t>
  </si>
  <si>
    <t>Warszaty - case study</t>
  </si>
  <si>
    <t>Bieżące monitorowanie stosunków gospodarczych klienta</t>
  </si>
  <si>
    <t>Ocena ryzyka, czynniki ryzyka oraz symptomy transakcji podejrzanych w obszarze monitorowania transakcji</t>
  </si>
  <si>
    <t xml:space="preserve">Narzędzia informatyczne wspierające proces monitorowania transakcji </t>
  </si>
  <si>
    <t xml:space="preserve">Proces analizy transakcji </t>
  </si>
  <si>
    <t>Sankcje w prawie międzynarodowym i europejskim</t>
  </si>
  <si>
    <t>Polskie uregulowania sankcyjne</t>
  </si>
  <si>
    <t>Przeciwdziałanie finansowaniu terroryzmu</t>
  </si>
  <si>
    <t>System kontroli wewnętrznej</t>
  </si>
  <si>
    <t>Proces KNOW YOUR CLIENT</t>
  </si>
  <si>
    <t>Analiza i monitorowanie transakcji</t>
  </si>
  <si>
    <t>Sankcje</t>
  </si>
  <si>
    <t>Nordea/EY/mBank</t>
  </si>
  <si>
    <t xml:space="preserve">1. </t>
  </si>
  <si>
    <t>2.</t>
  </si>
  <si>
    <t>3.</t>
  </si>
  <si>
    <t xml:space="preserve">4. </t>
  </si>
  <si>
    <t>5.</t>
  </si>
  <si>
    <t>6.</t>
  </si>
  <si>
    <t>7.</t>
  </si>
  <si>
    <t>8.</t>
  </si>
  <si>
    <t>EGZAMIN: 16:00-17:00</t>
  </si>
  <si>
    <t xml:space="preserve">Monitorowanie transakcji klientów pod kątem sankcji </t>
  </si>
  <si>
    <t>EY/Nordea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</si>
</sst>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0" x14ac:knownFonts="1"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84B4DF"/>
        <bgColor rgb="FF84B4D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0"/>
        <bgColor rgb="FFFFFF00"/>
      </patternFill>
    </fill>
  </fills>
  <borders count="52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49" fontId="1" fillId="0" borderId="1" xfId="0" applyNumberFormat="1" applyFont="1" applyBorder="1"/>
    <xf numFmtId="0" fontId="1" fillId="0" borderId="2" xfId="0" applyFont="1" applyBorder="1"/>
    <xf numFmtId="0" fontId="3" fillId="0" borderId="2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/>
    <xf numFmtId="49" fontId="1" fillId="2" borderId="4" xfId="0" applyNumberFormat="1" applyFont="1" applyFill="1" applyBorder="1"/>
    <xf numFmtId="0" fontId="3" fillId="0" borderId="5" xfId="0" applyFont="1" applyBorder="1"/>
    <xf numFmtId="49" fontId="1" fillId="2" borderId="6" xfId="0" applyNumberFormat="1" applyFont="1" applyFill="1" applyBorder="1" applyAlignment="1">
      <alignment horizontal="center"/>
    </xf>
    <xf numFmtId="49" fontId="3" fillId="4" borderId="10" xfId="0" applyNumberFormat="1" applyFont="1" applyFill="1" applyBorder="1"/>
    <xf numFmtId="49" fontId="3" fillId="4" borderId="10" xfId="0" applyNumberFormat="1" applyFont="1" applyFill="1" applyBorder="1" applyAlignment="1">
      <alignment horizontal="center"/>
    </xf>
    <xf numFmtId="1" fontId="3" fillId="5" borderId="10" xfId="0" applyNumberFormat="1" applyFont="1" applyFill="1" applyBorder="1"/>
    <xf numFmtId="1" fontId="3" fillId="4" borderId="11" xfId="0" applyNumberFormat="1" applyFont="1" applyFill="1" applyBorder="1"/>
    <xf numFmtId="0" fontId="3" fillId="0" borderId="12" xfId="0" applyFont="1" applyBorder="1"/>
    <xf numFmtId="1" fontId="3" fillId="0" borderId="0" xfId="0" applyNumberFormat="1" applyFont="1" applyAlignment="1">
      <alignment horizontal="center"/>
    </xf>
    <xf numFmtId="49" fontId="3" fillId="4" borderId="16" xfId="0" applyNumberFormat="1" applyFont="1" applyFill="1" applyBorder="1"/>
    <xf numFmtId="49" fontId="3" fillId="4" borderId="16" xfId="0" applyNumberFormat="1" applyFont="1" applyFill="1" applyBorder="1" applyAlignment="1">
      <alignment horizontal="center"/>
    </xf>
    <xf numFmtId="1" fontId="3" fillId="5" borderId="16" xfId="0" applyNumberFormat="1" applyFont="1" applyFill="1" applyBorder="1"/>
    <xf numFmtId="1" fontId="3" fillId="4" borderId="17" xfId="0" applyNumberFormat="1" applyFont="1" applyFill="1" applyBorder="1"/>
    <xf numFmtId="49" fontId="3" fillId="4" borderId="20" xfId="0" applyNumberFormat="1" applyFont="1" applyFill="1" applyBorder="1"/>
    <xf numFmtId="49" fontId="3" fillId="4" borderId="21" xfId="0" applyNumberFormat="1" applyFont="1" applyFill="1" applyBorder="1" applyAlignment="1">
      <alignment horizontal="center"/>
    </xf>
    <xf numFmtId="49" fontId="3" fillId="4" borderId="21" xfId="0" applyNumberFormat="1" applyFont="1" applyFill="1" applyBorder="1"/>
    <xf numFmtId="1" fontId="3" fillId="5" borderId="21" xfId="0" applyNumberFormat="1" applyFont="1" applyFill="1" applyBorder="1"/>
    <xf numFmtId="1" fontId="3" fillId="4" borderId="22" xfId="0" applyNumberFormat="1" applyFont="1" applyFill="1" applyBorder="1"/>
    <xf numFmtId="49" fontId="3" fillId="0" borderId="10" xfId="0" applyNumberFormat="1" applyFont="1" applyBorder="1"/>
    <xf numFmtId="49" fontId="3" fillId="0" borderId="10" xfId="0" applyNumberFormat="1" applyFont="1" applyBorder="1" applyAlignment="1">
      <alignment horizontal="center"/>
    </xf>
    <xf numFmtId="0" fontId="3" fillId="6" borderId="10" xfId="0" applyFont="1" applyFill="1" applyBorder="1"/>
    <xf numFmtId="0" fontId="2" fillId="0" borderId="11" xfId="0" applyFont="1" applyBorder="1"/>
    <xf numFmtId="49" fontId="3" fillId="0" borderId="16" xfId="0" applyNumberFormat="1" applyFont="1" applyBorder="1"/>
    <xf numFmtId="49" fontId="3" fillId="0" borderId="16" xfId="0" applyNumberFormat="1" applyFont="1" applyBorder="1" applyAlignment="1">
      <alignment horizontal="center"/>
    </xf>
    <xf numFmtId="0" fontId="3" fillId="6" borderId="16" xfId="0" applyFont="1" applyFill="1" applyBorder="1"/>
    <xf numFmtId="0" fontId="2" fillId="0" borderId="17" xfId="0" applyFont="1" applyBorder="1"/>
    <xf numFmtId="1" fontId="3" fillId="6" borderId="16" xfId="0" applyNumberFormat="1" applyFont="1" applyFill="1" applyBorder="1"/>
    <xf numFmtId="1" fontId="2" fillId="0" borderId="17" xfId="0" applyNumberFormat="1" applyFont="1" applyBorder="1"/>
    <xf numFmtId="49" fontId="3" fillId="0" borderId="21" xfId="0" applyNumberFormat="1" applyFont="1" applyBorder="1"/>
    <xf numFmtId="49" fontId="3" fillId="0" borderId="21" xfId="0" applyNumberFormat="1" applyFont="1" applyBorder="1" applyAlignment="1">
      <alignment horizontal="center"/>
    </xf>
    <xf numFmtId="0" fontId="3" fillId="6" borderId="21" xfId="0" applyFont="1" applyFill="1" applyBorder="1"/>
    <xf numFmtId="0" fontId="2" fillId="0" borderId="22" xfId="0" applyFont="1" applyBorder="1"/>
    <xf numFmtId="49" fontId="3" fillId="4" borderId="23" xfId="0" applyNumberFormat="1" applyFont="1" applyFill="1" applyBorder="1"/>
    <xf numFmtId="0" fontId="3" fillId="5" borderId="10" xfId="0" applyFont="1" applyFill="1" applyBorder="1"/>
    <xf numFmtId="0" fontId="3" fillId="4" borderId="11" xfId="0" applyFont="1" applyFill="1" applyBorder="1"/>
    <xf numFmtId="49" fontId="3" fillId="4" borderId="0" xfId="0" applyNumberFormat="1" applyFont="1" applyFill="1"/>
    <xf numFmtId="1" fontId="3" fillId="7" borderId="16" xfId="0" applyNumberFormat="1" applyFont="1" applyFill="1" applyBorder="1"/>
    <xf numFmtId="1" fontId="3" fillId="3" borderId="17" xfId="0" applyNumberFormat="1" applyFont="1" applyFill="1" applyBorder="1"/>
    <xf numFmtId="49" fontId="3" fillId="4" borderId="24" xfId="0" applyNumberFormat="1" applyFont="1" applyFill="1" applyBorder="1"/>
    <xf numFmtId="49" fontId="3" fillId="4" borderId="25" xfId="0" applyNumberFormat="1" applyFont="1" applyFill="1" applyBorder="1"/>
    <xf numFmtId="49" fontId="6" fillId="4" borderId="16" xfId="0" applyNumberFormat="1" applyFont="1" applyFill="1" applyBorder="1"/>
    <xf numFmtId="1" fontId="3" fillId="4" borderId="16" xfId="0" applyNumberFormat="1" applyFont="1" applyFill="1" applyBorder="1"/>
    <xf numFmtId="1" fontId="3" fillId="4" borderId="16" xfId="0" applyNumberFormat="1" applyFont="1" applyFill="1" applyBorder="1" applyAlignment="1">
      <alignment horizontal="center"/>
    </xf>
    <xf numFmtId="49" fontId="3" fillId="4" borderId="0" xfId="0" applyNumberFormat="1" applyFont="1" applyFill="1" applyAlignment="1">
      <alignment horizontal="left"/>
    </xf>
    <xf numFmtId="49" fontId="3" fillId="3" borderId="21" xfId="0" applyNumberFormat="1" applyFont="1" applyFill="1" applyBorder="1" applyAlignment="1">
      <alignment horizontal="center"/>
    </xf>
    <xf numFmtId="0" fontId="3" fillId="0" borderId="11" xfId="0" applyFont="1" applyBorder="1"/>
    <xf numFmtId="49" fontId="0" fillId="8" borderId="27" xfId="0" applyNumberFormat="1" applyFill="1" applyBorder="1"/>
    <xf numFmtId="49" fontId="3" fillId="4" borderId="21" xfId="0" applyNumberFormat="1" applyFont="1" applyFill="1" applyBorder="1" applyAlignment="1">
      <alignment wrapText="1"/>
    </xf>
    <xf numFmtId="1" fontId="3" fillId="6" borderId="10" xfId="0" applyNumberFormat="1" applyFont="1" applyFill="1" applyBorder="1"/>
    <xf numFmtId="1" fontId="3" fillId="9" borderId="11" xfId="0" applyNumberFormat="1" applyFont="1" applyFill="1" applyBorder="1"/>
    <xf numFmtId="1" fontId="3" fillId="9" borderId="17" xfId="0" applyNumberFormat="1" applyFont="1" applyFill="1" applyBorder="1"/>
    <xf numFmtId="0" fontId="3" fillId="5" borderId="16" xfId="0" applyFont="1" applyFill="1" applyBorder="1"/>
    <xf numFmtId="0" fontId="3" fillId="4" borderId="17" xfId="0" applyFont="1" applyFill="1" applyBorder="1"/>
    <xf numFmtId="49" fontId="3" fillId="3" borderId="16" xfId="0" applyNumberFormat="1" applyFont="1" applyFill="1" applyBorder="1"/>
    <xf numFmtId="1" fontId="3" fillId="10" borderId="16" xfId="0" applyNumberFormat="1" applyFont="1" applyFill="1" applyBorder="1"/>
    <xf numFmtId="1" fontId="3" fillId="11" borderId="17" xfId="0" applyNumberFormat="1" applyFont="1" applyFill="1" applyBorder="1"/>
    <xf numFmtId="49" fontId="3" fillId="11" borderId="10" xfId="0" applyNumberFormat="1" applyFont="1" applyFill="1" applyBorder="1"/>
    <xf numFmtId="49" fontId="3" fillId="11" borderId="10" xfId="0" applyNumberFormat="1" applyFont="1" applyFill="1" applyBorder="1" applyAlignment="1">
      <alignment horizontal="center"/>
    </xf>
    <xf numFmtId="49" fontId="3" fillId="11" borderId="23" xfId="0" applyNumberFormat="1" applyFont="1" applyFill="1" applyBorder="1"/>
    <xf numFmtId="1" fontId="3" fillId="10" borderId="10" xfId="0" applyNumberFormat="1" applyFont="1" applyFill="1" applyBorder="1"/>
    <xf numFmtId="1" fontId="3" fillId="11" borderId="11" xfId="0" applyNumberFormat="1" applyFont="1" applyFill="1" applyBorder="1"/>
    <xf numFmtId="0" fontId="3" fillId="0" borderId="17" xfId="0" applyFont="1" applyBorder="1"/>
    <xf numFmtId="49" fontId="3" fillId="4" borderId="16" xfId="0" applyNumberFormat="1" applyFont="1" applyFill="1" applyBorder="1" applyAlignment="1">
      <alignment wrapText="1"/>
    </xf>
    <xf numFmtId="49" fontId="3" fillId="4" borderId="4" xfId="0" applyNumberFormat="1" applyFont="1" applyFill="1" applyBorder="1"/>
    <xf numFmtId="49" fontId="3" fillId="4" borderId="4" xfId="0" applyNumberFormat="1" applyFont="1" applyFill="1" applyBorder="1" applyAlignment="1">
      <alignment horizontal="center"/>
    </xf>
    <xf numFmtId="49" fontId="6" fillId="4" borderId="4" xfId="0" applyNumberFormat="1" applyFont="1" applyFill="1" applyBorder="1"/>
    <xf numFmtId="1" fontId="3" fillId="5" borderId="4" xfId="0" applyNumberFormat="1" applyFont="1" applyFill="1" applyBorder="1"/>
    <xf numFmtId="1" fontId="3" fillId="4" borderId="32" xfId="0" applyNumberFormat="1" applyFont="1" applyFill="1" applyBorder="1"/>
    <xf numFmtId="1" fontId="3" fillId="0" borderId="24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1" fillId="0" borderId="35" xfId="0" applyNumberFormat="1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164" fontId="0" fillId="0" borderId="36" xfId="0" quotePrefix="1" applyNumberFormat="1" applyBorder="1" applyAlignment="1">
      <alignment horizontal="right"/>
    </xf>
    <xf numFmtId="164" fontId="0" fillId="0" borderId="25" xfId="0" quotePrefix="1" applyNumberFormat="1" applyBorder="1" applyAlignment="1">
      <alignment horizontal="right"/>
    </xf>
    <xf numFmtId="0" fontId="0" fillId="0" borderId="25" xfId="0" applyBorder="1"/>
    <xf numFmtId="0" fontId="0" fillId="0" borderId="38" xfId="0" applyBorder="1"/>
    <xf numFmtId="164" fontId="0" fillId="0" borderId="39" xfId="0" quotePrefix="1" applyNumberFormat="1" applyBorder="1" applyAlignment="1">
      <alignment horizontal="right"/>
    </xf>
    <xf numFmtId="0" fontId="0" fillId="0" borderId="39" xfId="0" applyBorder="1"/>
    <xf numFmtId="0" fontId="0" fillId="0" borderId="40" xfId="0" applyBorder="1"/>
    <xf numFmtId="0" fontId="0" fillId="0" borderId="36" xfId="0" applyBorder="1"/>
    <xf numFmtId="0" fontId="0" fillId="0" borderId="37" xfId="0" applyBorder="1"/>
    <xf numFmtId="164" fontId="0" fillId="0" borderId="25" xfId="0" applyNumberFormat="1" applyBorder="1"/>
    <xf numFmtId="164" fontId="0" fillId="0" borderId="41" xfId="0" quotePrefix="1" applyNumberFormat="1" applyBorder="1" applyAlignment="1">
      <alignment horizontal="right"/>
    </xf>
    <xf numFmtId="164" fontId="0" fillId="0" borderId="41" xfId="0" applyNumberFormat="1" applyBorder="1"/>
    <xf numFmtId="0" fontId="0" fillId="0" borderId="41" xfId="0" applyBorder="1"/>
    <xf numFmtId="0" fontId="0" fillId="0" borderId="43" xfId="0" applyBorder="1"/>
    <xf numFmtId="49" fontId="3" fillId="4" borderId="36" xfId="0" applyNumberFormat="1" applyFont="1" applyFill="1" applyBorder="1"/>
    <xf numFmtId="49" fontId="3" fillId="0" borderId="25" xfId="0" applyNumberFormat="1" applyFont="1" applyBorder="1"/>
    <xf numFmtId="49" fontId="3" fillId="0" borderId="39" xfId="0" applyNumberFormat="1" applyFont="1" applyBorder="1"/>
    <xf numFmtId="20" fontId="0" fillId="0" borderId="44" xfId="0" quotePrefix="1" applyNumberFormat="1" applyBorder="1" applyAlignment="1">
      <alignment horizontal="right"/>
    </xf>
    <xf numFmtId="49" fontId="3" fillId="4" borderId="36" xfId="0" applyNumberFormat="1" applyFont="1" applyFill="1" applyBorder="1" applyAlignment="1">
      <alignment wrapText="1"/>
    </xf>
    <xf numFmtId="0" fontId="0" fillId="0" borderId="45" xfId="0" applyBorder="1" applyAlignment="1">
      <alignment horizontal="left"/>
    </xf>
    <xf numFmtId="0" fontId="0" fillId="0" borderId="46" xfId="0" applyBorder="1" applyAlignment="1">
      <alignment horizontal="left"/>
    </xf>
    <xf numFmtId="14" fontId="0" fillId="0" borderId="42" xfId="0" applyNumberFormat="1" applyBorder="1" applyAlignment="1">
      <alignment horizontal="right" vertical="center"/>
    </xf>
    <xf numFmtId="14" fontId="0" fillId="0" borderId="48" xfId="0" applyNumberFormat="1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14" fontId="0" fillId="0" borderId="47" xfId="0" applyNumberFormat="1" applyBorder="1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49" fontId="3" fillId="4" borderId="49" xfId="0" applyNumberFormat="1" applyFont="1" applyFill="1" applyBorder="1"/>
    <xf numFmtId="164" fontId="0" fillId="0" borderId="50" xfId="0" quotePrefix="1" applyNumberFormat="1" applyBorder="1" applyAlignment="1">
      <alignment horizontal="right"/>
    </xf>
    <xf numFmtId="0" fontId="0" fillId="0" borderId="50" xfId="0" applyBorder="1"/>
    <xf numFmtId="49" fontId="3" fillId="4" borderId="50" xfId="0" applyNumberFormat="1" applyFont="1" applyFill="1" applyBorder="1"/>
    <xf numFmtId="49" fontId="3" fillId="4" borderId="51" xfId="0" applyNumberFormat="1" applyFont="1" applyFill="1" applyBorder="1"/>
    <xf numFmtId="49" fontId="3" fillId="0" borderId="50" xfId="0" applyNumberFormat="1" applyFont="1" applyBorder="1"/>
    <xf numFmtId="49" fontId="1" fillId="3" borderId="7" xfId="0" applyNumberFormat="1" applyFont="1" applyFill="1" applyBorder="1" applyAlignment="1">
      <alignment horizontal="left" vertical="center" wrapText="1"/>
    </xf>
    <xf numFmtId="0" fontId="2" fillId="0" borderId="13" xfId="0" applyFont="1" applyBorder="1"/>
    <xf numFmtId="0" fontId="2" fillId="0" borderId="26" xfId="0" applyFont="1" applyBorder="1"/>
    <xf numFmtId="49" fontId="1" fillId="3" borderId="8" xfId="0" applyNumberFormat="1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18" xfId="0" applyFont="1" applyBorder="1"/>
    <xf numFmtId="0" fontId="3" fillId="3" borderId="9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9" xfId="0" applyFont="1" applyBorder="1"/>
    <xf numFmtId="49" fontId="1" fillId="3" borderId="28" xfId="0" applyNumberFormat="1" applyFont="1" applyFill="1" applyBorder="1" applyAlignment="1">
      <alignment horizontal="left" vertical="center" wrapText="1"/>
    </xf>
    <xf numFmtId="0" fontId="2" fillId="0" borderId="30" xfId="0" applyFont="1" applyBorder="1"/>
    <xf numFmtId="0" fontId="2" fillId="0" borderId="33" xfId="0" applyFont="1" applyBorder="1"/>
    <xf numFmtId="1" fontId="3" fillId="3" borderId="29" xfId="0" applyNumberFormat="1" applyFont="1" applyFill="1" applyBorder="1" applyAlignment="1">
      <alignment horizontal="center" vertical="center" wrapText="1"/>
    </xf>
    <xf numFmtId="0" fontId="2" fillId="0" borderId="31" xfId="0" applyFont="1" applyBorder="1"/>
    <xf numFmtId="0" fontId="2" fillId="0" borderId="34" xfId="0" applyFont="1" applyBorder="1"/>
    <xf numFmtId="1" fontId="3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4" fontId="0" fillId="0" borderId="39" xfId="0" applyNumberFormat="1" applyBorder="1" applyAlignment="1">
      <alignment horizontal="right" vertical="center"/>
    </xf>
    <xf numFmtId="14" fontId="0" fillId="0" borderId="42" xfId="0" applyNumberFormat="1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14" fontId="0" fillId="0" borderId="47" xfId="0" applyNumberForma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1"/>
  <sheetViews>
    <sheetView showGridLines="0" topLeftCell="B1" zoomScaleNormal="100" workbookViewId="0">
      <selection activeCell="G2" sqref="G2"/>
    </sheetView>
  </sheetViews>
  <sheetFormatPr defaultColWidth="14.453125" defaultRowHeight="15" customHeight="1" x14ac:dyDescent="0.35"/>
  <cols>
    <col min="1" max="1" width="21.54296875" hidden="1" customWidth="1"/>
    <col min="2" max="2" width="25.90625" customWidth="1"/>
    <col min="3" max="3" width="20" customWidth="1"/>
    <col min="4" max="4" width="114.453125" customWidth="1"/>
    <col min="5" max="5" width="8" customWidth="1"/>
    <col min="6" max="6" width="34.08984375" hidden="1" customWidth="1"/>
    <col min="7" max="7" width="17.54296875" customWidth="1"/>
    <col min="8" max="8" width="12.54296875" hidden="1" customWidth="1"/>
    <col min="9" max="9" width="6.54296875" customWidth="1"/>
    <col min="10" max="10" width="8.90625" hidden="1" customWidth="1"/>
    <col min="11" max="11" width="8.90625" customWidth="1"/>
    <col min="12" max="12" width="10" style="79" customWidth="1"/>
    <col min="13" max="13" width="8.90625" style="79" customWidth="1"/>
    <col min="14" max="27" width="8.90625" customWidth="1"/>
  </cols>
  <sheetData>
    <row r="1" spans="1:27" ht="13.5" customHeight="1" x14ac:dyDescent="0.35">
      <c r="B1" s="1" t="s">
        <v>0</v>
      </c>
      <c r="C1" s="2"/>
      <c r="J1" s="3"/>
      <c r="K1" s="4"/>
      <c r="L1" s="5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3.5" customHeight="1" x14ac:dyDescent="0.35">
      <c r="A2" s="4"/>
      <c r="B2" s="6"/>
      <c r="C2" s="6"/>
      <c r="D2" s="6"/>
      <c r="E2" s="6"/>
      <c r="F2" s="6"/>
      <c r="G2" s="6"/>
      <c r="H2" s="6"/>
      <c r="I2" s="6"/>
      <c r="J2" s="3"/>
      <c r="K2" s="4"/>
      <c r="L2" s="5"/>
      <c r="M2" s="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3.5" customHeight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/>
      <c r="K3" s="4"/>
      <c r="L3" s="9" t="s">
        <v>10</v>
      </c>
      <c r="M3" s="9" t="s">
        <v>11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3.5" customHeight="1" x14ac:dyDescent="0.35">
      <c r="A4" s="116" t="s">
        <v>12</v>
      </c>
      <c r="B4" s="119" t="s">
        <v>13</v>
      </c>
      <c r="C4" s="131">
        <f>SUM(I4:I6)</f>
        <v>20</v>
      </c>
      <c r="D4" s="10" t="s">
        <v>14</v>
      </c>
      <c r="E4" s="11" t="s">
        <v>15</v>
      </c>
      <c r="F4" s="10" t="s">
        <v>16</v>
      </c>
      <c r="G4" s="10" t="s">
        <v>17</v>
      </c>
      <c r="H4" s="12">
        <v>9</v>
      </c>
      <c r="I4" s="13">
        <v>8</v>
      </c>
      <c r="J4" s="14"/>
      <c r="K4" s="4"/>
      <c r="L4" s="5">
        <f t="shared" ref="L4:L68" si="0">IF(LEFT(G4,2)="UŁ",I4,0)</f>
        <v>0</v>
      </c>
      <c r="M4" s="15">
        <f t="shared" ref="M4:M68" si="1">IF(L4=0,I4,0)</f>
        <v>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3.5" customHeight="1" x14ac:dyDescent="0.35">
      <c r="A5" s="117"/>
      <c r="B5" s="120"/>
      <c r="C5" s="123"/>
      <c r="D5" s="16" t="s">
        <v>18</v>
      </c>
      <c r="E5" s="17" t="s">
        <v>15</v>
      </c>
      <c r="F5" s="16" t="s">
        <v>16</v>
      </c>
      <c r="G5" s="16" t="s">
        <v>17</v>
      </c>
      <c r="H5" s="18">
        <v>9</v>
      </c>
      <c r="I5" s="19">
        <v>8</v>
      </c>
      <c r="J5" s="14"/>
      <c r="K5" s="4"/>
      <c r="L5" s="5">
        <f t="shared" si="0"/>
        <v>0</v>
      </c>
      <c r="M5" s="15">
        <f t="shared" si="1"/>
        <v>8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3.5" customHeight="1" thickBot="1" x14ac:dyDescent="0.4">
      <c r="A6" s="117"/>
      <c r="B6" s="121"/>
      <c r="C6" s="124"/>
      <c r="D6" s="20" t="s">
        <v>19</v>
      </c>
      <c r="E6" s="21" t="s">
        <v>15</v>
      </c>
      <c r="F6" s="22" t="s">
        <v>16</v>
      </c>
      <c r="G6" s="22" t="s">
        <v>17</v>
      </c>
      <c r="H6" s="23">
        <v>4</v>
      </c>
      <c r="I6" s="24">
        <v>4</v>
      </c>
      <c r="J6" s="14"/>
      <c r="K6" s="4"/>
      <c r="L6" s="5">
        <f t="shared" si="0"/>
        <v>0</v>
      </c>
      <c r="M6" s="15">
        <f t="shared" si="1"/>
        <v>4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3.5" customHeight="1" x14ac:dyDescent="0.35">
      <c r="A7" s="117"/>
      <c r="B7" s="119" t="s">
        <v>20</v>
      </c>
      <c r="C7" s="132">
        <f>SUM(I7:I14)</f>
        <v>24</v>
      </c>
      <c r="D7" s="25" t="s">
        <v>21</v>
      </c>
      <c r="E7" s="26" t="s">
        <v>22</v>
      </c>
      <c r="F7" s="25" t="s">
        <v>23</v>
      </c>
      <c r="G7" s="25" t="s">
        <v>24</v>
      </c>
      <c r="H7" s="27">
        <v>2</v>
      </c>
      <c r="I7" s="28">
        <v>2</v>
      </c>
      <c r="J7" s="14"/>
      <c r="K7" s="4"/>
      <c r="L7" s="5">
        <f t="shared" si="0"/>
        <v>2</v>
      </c>
      <c r="M7" s="5">
        <f t="shared" si="1"/>
        <v>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3.5" customHeight="1" x14ac:dyDescent="0.35">
      <c r="A8" s="117"/>
      <c r="B8" s="120"/>
      <c r="C8" s="123"/>
      <c r="D8" s="29" t="s">
        <v>25</v>
      </c>
      <c r="E8" s="30" t="s">
        <v>22</v>
      </c>
      <c r="F8" s="29" t="s">
        <v>23</v>
      </c>
      <c r="G8" s="29" t="s">
        <v>24</v>
      </c>
      <c r="H8" s="31">
        <v>2</v>
      </c>
      <c r="I8" s="32">
        <v>2</v>
      </c>
      <c r="J8" s="14"/>
      <c r="K8" s="4"/>
      <c r="L8" s="5">
        <f t="shared" si="0"/>
        <v>2</v>
      </c>
      <c r="M8" s="5">
        <f t="shared" si="1"/>
        <v>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3.5" customHeight="1" x14ac:dyDescent="0.35">
      <c r="A9" s="117"/>
      <c r="B9" s="120"/>
      <c r="C9" s="123"/>
      <c r="D9" s="29" t="s">
        <v>26</v>
      </c>
      <c r="E9" s="30" t="s">
        <v>22</v>
      </c>
      <c r="F9" s="29" t="s">
        <v>27</v>
      </c>
      <c r="G9" s="29" t="s">
        <v>24</v>
      </c>
      <c r="H9" s="33">
        <v>8</v>
      </c>
      <c r="I9" s="34">
        <v>8</v>
      </c>
      <c r="J9" s="14"/>
      <c r="K9" s="4"/>
      <c r="L9" s="15">
        <f t="shared" si="0"/>
        <v>8</v>
      </c>
      <c r="M9" s="5">
        <f t="shared" si="1"/>
        <v>0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3.5" customHeight="1" x14ac:dyDescent="0.35">
      <c r="A10" s="117"/>
      <c r="B10" s="120"/>
      <c r="C10" s="123"/>
      <c r="D10" s="29" t="s">
        <v>28</v>
      </c>
      <c r="E10" s="30" t="s">
        <v>22</v>
      </c>
      <c r="F10" s="29" t="s">
        <v>29</v>
      </c>
      <c r="G10" s="29" t="s">
        <v>24</v>
      </c>
      <c r="H10" s="31">
        <v>12</v>
      </c>
      <c r="I10" s="32">
        <v>2</v>
      </c>
      <c r="J10" s="14"/>
      <c r="K10" s="4"/>
      <c r="L10" s="15">
        <f>IF(LEFT(G12,2)="UŁ",I12,0)</f>
        <v>4</v>
      </c>
      <c r="M10" s="5">
        <f>IF(L10=0,I12,0)</f>
        <v>0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3.5" customHeight="1" x14ac:dyDescent="0.35">
      <c r="A11" s="117"/>
      <c r="B11" s="120"/>
      <c r="C11" s="123"/>
      <c r="D11" s="29" t="s">
        <v>30</v>
      </c>
      <c r="E11" s="30" t="s">
        <v>22</v>
      </c>
      <c r="F11" s="29" t="s">
        <v>27</v>
      </c>
      <c r="G11" s="29" t="s">
        <v>24</v>
      </c>
      <c r="H11" s="31">
        <v>3</v>
      </c>
      <c r="I11" s="32">
        <v>2</v>
      </c>
      <c r="J11" s="14"/>
      <c r="K11" s="4"/>
      <c r="L11" s="5">
        <f>IF(LEFT(G13,2)="UŁ",I13,0)</f>
        <v>2</v>
      </c>
      <c r="M11" s="5">
        <f>IF(L11=0,I13,0)</f>
        <v>0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3.5" customHeight="1" x14ac:dyDescent="0.35">
      <c r="A12" s="117"/>
      <c r="B12" s="120"/>
      <c r="C12" s="123"/>
      <c r="D12" s="29" t="s">
        <v>31</v>
      </c>
      <c r="E12" s="30" t="s">
        <v>22</v>
      </c>
      <c r="F12" s="29" t="s">
        <v>32</v>
      </c>
      <c r="G12" s="29" t="s">
        <v>24</v>
      </c>
      <c r="H12" s="33">
        <v>12</v>
      </c>
      <c r="I12" s="34">
        <v>4</v>
      </c>
      <c r="J12" s="14"/>
      <c r="K12" s="4"/>
      <c r="L12" s="5">
        <f>IF(LEFT(G11,2)="UŁ",I11,0)</f>
        <v>2</v>
      </c>
      <c r="M12" s="5">
        <f>IF(L12=0,I11,0)</f>
        <v>0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3.5" customHeight="1" x14ac:dyDescent="0.35">
      <c r="A13" s="117"/>
      <c r="B13" s="120"/>
      <c r="C13" s="123"/>
      <c r="D13" s="29" t="s">
        <v>33</v>
      </c>
      <c r="E13" s="30" t="s">
        <v>22</v>
      </c>
      <c r="F13" s="29" t="s">
        <v>29</v>
      </c>
      <c r="G13" s="29" t="s">
        <v>24</v>
      </c>
      <c r="H13" s="31">
        <v>2</v>
      </c>
      <c r="I13" s="32">
        <v>2</v>
      </c>
      <c r="J13" s="14"/>
      <c r="K13" s="4"/>
      <c r="L13" s="5">
        <f>IF(LEFT(G10,2)="UŁ",I10,0)</f>
        <v>2</v>
      </c>
      <c r="M13" s="5">
        <f>IF(L13=0,I10,0)</f>
        <v>0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3.5" customHeight="1" thickBot="1" x14ac:dyDescent="0.4">
      <c r="A14" s="117"/>
      <c r="B14" s="121"/>
      <c r="C14" s="124"/>
      <c r="D14" s="35" t="s">
        <v>34</v>
      </c>
      <c r="E14" s="36" t="s">
        <v>22</v>
      </c>
      <c r="F14" s="35" t="s">
        <v>29</v>
      </c>
      <c r="G14" s="35" t="s">
        <v>24</v>
      </c>
      <c r="H14" s="37">
        <v>8</v>
      </c>
      <c r="I14" s="38">
        <v>2</v>
      </c>
      <c r="J14" s="14"/>
      <c r="K14" s="4"/>
      <c r="L14" s="5">
        <f t="shared" si="0"/>
        <v>2</v>
      </c>
      <c r="M14" s="5">
        <f t="shared" si="1"/>
        <v>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3.5" customHeight="1" x14ac:dyDescent="0.35">
      <c r="A15" s="117"/>
      <c r="B15" s="133" t="s">
        <v>35</v>
      </c>
      <c r="C15" s="134">
        <f>SUM(I15:I23)</f>
        <v>24</v>
      </c>
      <c r="D15" s="10" t="s">
        <v>36</v>
      </c>
      <c r="E15" s="11" t="s">
        <v>22</v>
      </c>
      <c r="F15" s="39" t="s">
        <v>37</v>
      </c>
      <c r="G15" s="10" t="s">
        <v>38</v>
      </c>
      <c r="H15" s="40">
        <v>2</v>
      </c>
      <c r="I15" s="41">
        <v>2</v>
      </c>
      <c r="J15" s="14"/>
      <c r="K15" s="4"/>
      <c r="L15" s="5">
        <f t="shared" si="0"/>
        <v>2</v>
      </c>
      <c r="M15" s="5">
        <f t="shared" si="1"/>
        <v>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3.5" customHeight="1" x14ac:dyDescent="0.35">
      <c r="A16" s="117"/>
      <c r="B16" s="120"/>
      <c r="C16" s="123"/>
      <c r="D16" s="16" t="s">
        <v>39</v>
      </c>
      <c r="E16" s="17" t="s">
        <v>22</v>
      </c>
      <c r="F16" s="16" t="s">
        <v>37</v>
      </c>
      <c r="G16" s="16" t="s">
        <v>38</v>
      </c>
      <c r="H16" s="18">
        <v>2</v>
      </c>
      <c r="I16" s="19">
        <v>4</v>
      </c>
      <c r="J16" s="14"/>
      <c r="K16" s="4"/>
      <c r="L16" s="15">
        <f t="shared" si="0"/>
        <v>4</v>
      </c>
      <c r="M16" s="5">
        <f t="shared" si="1"/>
        <v>0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3.5" customHeight="1" x14ac:dyDescent="0.35">
      <c r="A17" s="117"/>
      <c r="B17" s="120"/>
      <c r="C17" s="123"/>
      <c r="D17" s="16" t="s">
        <v>40</v>
      </c>
      <c r="E17" s="17" t="s">
        <v>22</v>
      </c>
      <c r="F17" s="16" t="s">
        <v>41</v>
      </c>
      <c r="G17" s="16" t="s">
        <v>42</v>
      </c>
      <c r="H17" s="18">
        <v>2</v>
      </c>
      <c r="I17" s="19">
        <v>2</v>
      </c>
      <c r="J17" s="14"/>
      <c r="K17" s="4"/>
      <c r="L17" s="5">
        <f t="shared" si="0"/>
        <v>0</v>
      </c>
      <c r="M17" s="15">
        <f t="shared" si="1"/>
        <v>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3.5" customHeight="1" x14ac:dyDescent="0.35">
      <c r="A18" s="117"/>
      <c r="B18" s="120"/>
      <c r="C18" s="123"/>
      <c r="D18" s="16" t="s">
        <v>43</v>
      </c>
      <c r="E18" s="17" t="s">
        <v>22</v>
      </c>
      <c r="F18" s="16" t="s">
        <v>44</v>
      </c>
      <c r="G18" s="16" t="s">
        <v>45</v>
      </c>
      <c r="H18" s="18">
        <v>6</v>
      </c>
      <c r="I18" s="19">
        <v>4</v>
      </c>
      <c r="J18" s="14"/>
      <c r="K18" s="4"/>
      <c r="L18" s="5">
        <f t="shared" si="0"/>
        <v>0</v>
      </c>
      <c r="M18" s="15">
        <f t="shared" si="1"/>
        <v>4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3.5" customHeight="1" x14ac:dyDescent="0.35">
      <c r="A19" s="117"/>
      <c r="B19" s="120"/>
      <c r="C19" s="123"/>
      <c r="D19" s="16" t="s">
        <v>46</v>
      </c>
      <c r="E19" s="17" t="s">
        <v>22</v>
      </c>
      <c r="F19" s="16" t="s">
        <v>44</v>
      </c>
      <c r="G19" s="16" t="s">
        <v>45</v>
      </c>
      <c r="H19" s="18">
        <v>4</v>
      </c>
      <c r="I19" s="19">
        <v>2</v>
      </c>
      <c r="J19" s="14"/>
      <c r="K19" s="4"/>
      <c r="L19" s="5">
        <f t="shared" si="0"/>
        <v>0</v>
      </c>
      <c r="M19" s="15">
        <f t="shared" si="1"/>
        <v>2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3.5" customHeight="1" x14ac:dyDescent="0.35">
      <c r="A20" s="117"/>
      <c r="B20" s="120"/>
      <c r="C20" s="123"/>
      <c r="D20" s="42" t="s">
        <v>47</v>
      </c>
      <c r="E20" s="17" t="s">
        <v>22</v>
      </c>
      <c r="F20" s="16" t="s">
        <v>41</v>
      </c>
      <c r="G20" s="16" t="s">
        <v>48</v>
      </c>
      <c r="H20" s="43">
        <v>6</v>
      </c>
      <c r="I20" s="44">
        <v>4</v>
      </c>
      <c r="J20" s="14"/>
      <c r="K20" s="4"/>
      <c r="L20" s="5">
        <f t="shared" si="0"/>
        <v>0</v>
      </c>
      <c r="M20" s="15">
        <f t="shared" si="1"/>
        <v>4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3.5" customHeight="1" x14ac:dyDescent="0.35">
      <c r="A21" s="117"/>
      <c r="B21" s="120"/>
      <c r="C21" s="123"/>
      <c r="D21" s="16" t="s">
        <v>49</v>
      </c>
      <c r="E21" s="17" t="s">
        <v>22</v>
      </c>
      <c r="F21" s="16" t="s">
        <v>41</v>
      </c>
      <c r="G21" s="16" t="s">
        <v>48</v>
      </c>
      <c r="H21" s="43">
        <v>2</v>
      </c>
      <c r="I21" s="44">
        <v>2</v>
      </c>
      <c r="J21" s="14"/>
      <c r="K21" s="4"/>
      <c r="L21" s="5">
        <f t="shared" si="0"/>
        <v>0</v>
      </c>
      <c r="M21" s="15">
        <f t="shared" si="1"/>
        <v>2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3.5" customHeight="1" x14ac:dyDescent="0.35">
      <c r="A22" s="117"/>
      <c r="B22" s="120"/>
      <c r="C22" s="123"/>
      <c r="D22" s="16" t="s">
        <v>50</v>
      </c>
      <c r="E22" s="17" t="s">
        <v>22</v>
      </c>
      <c r="F22" s="16" t="s">
        <v>51</v>
      </c>
      <c r="G22" s="16" t="s">
        <v>38</v>
      </c>
      <c r="H22" s="18">
        <v>4</v>
      </c>
      <c r="I22" s="19">
        <v>2</v>
      </c>
      <c r="J22" s="14"/>
      <c r="K22" s="4"/>
      <c r="L22" s="15">
        <f t="shared" si="0"/>
        <v>2</v>
      </c>
      <c r="M22" s="5">
        <f t="shared" si="1"/>
        <v>0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3.5" customHeight="1" thickBot="1" x14ac:dyDescent="0.4">
      <c r="A23" s="117"/>
      <c r="B23" s="121"/>
      <c r="C23" s="124"/>
      <c r="D23" s="22" t="s">
        <v>52</v>
      </c>
      <c r="E23" s="21" t="s">
        <v>22</v>
      </c>
      <c r="F23" s="45" t="s">
        <v>53</v>
      </c>
      <c r="G23" s="22" t="s">
        <v>38</v>
      </c>
      <c r="H23" s="23">
        <v>4</v>
      </c>
      <c r="I23" s="24">
        <v>2</v>
      </c>
      <c r="J23" s="14"/>
      <c r="K23" s="4"/>
      <c r="L23" s="15">
        <f t="shared" si="0"/>
        <v>2</v>
      </c>
      <c r="M23" s="5">
        <f t="shared" si="1"/>
        <v>0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3.5" customHeight="1" x14ac:dyDescent="0.35">
      <c r="A24" s="117"/>
      <c r="B24" s="119" t="s">
        <v>54</v>
      </c>
      <c r="C24" s="131">
        <f>SUM(I24:I29)</f>
        <v>34</v>
      </c>
      <c r="D24" s="10" t="s">
        <v>55</v>
      </c>
      <c r="E24" s="11" t="s">
        <v>22</v>
      </c>
      <c r="F24" s="10" t="s">
        <v>56</v>
      </c>
      <c r="G24" s="46" t="s">
        <v>57</v>
      </c>
      <c r="H24" s="12">
        <v>4</v>
      </c>
      <c r="I24" s="13">
        <v>4</v>
      </c>
      <c r="J24" s="14"/>
      <c r="K24" s="4"/>
      <c r="L24" s="5">
        <f t="shared" si="0"/>
        <v>0</v>
      </c>
      <c r="M24" s="15">
        <f t="shared" si="1"/>
        <v>4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3.5" customHeight="1" x14ac:dyDescent="0.35">
      <c r="A25" s="117"/>
      <c r="B25" s="120"/>
      <c r="C25" s="123"/>
      <c r="D25" s="16" t="s">
        <v>58</v>
      </c>
      <c r="E25" s="17" t="s">
        <v>22</v>
      </c>
      <c r="F25" s="47" t="s">
        <v>59</v>
      </c>
      <c r="G25" s="16" t="s">
        <v>60</v>
      </c>
      <c r="H25" s="18">
        <v>4</v>
      </c>
      <c r="I25" s="19">
        <v>4</v>
      </c>
      <c r="J25" s="14"/>
      <c r="K25" s="4"/>
      <c r="L25" s="5">
        <f t="shared" si="0"/>
        <v>0</v>
      </c>
      <c r="M25" s="15">
        <f t="shared" si="1"/>
        <v>4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3.5" customHeight="1" x14ac:dyDescent="0.35">
      <c r="A26" s="117"/>
      <c r="B26" s="120"/>
      <c r="C26" s="123"/>
      <c r="D26" s="48" t="s">
        <v>61</v>
      </c>
      <c r="E26" s="49" t="s">
        <v>15</v>
      </c>
      <c r="F26" s="48" t="s">
        <v>62</v>
      </c>
      <c r="G26" s="16" t="s">
        <v>63</v>
      </c>
      <c r="H26" s="18">
        <v>12</v>
      </c>
      <c r="I26" s="19">
        <v>8</v>
      </c>
      <c r="J26" s="14"/>
      <c r="K26" s="4"/>
      <c r="L26" s="5">
        <f t="shared" si="0"/>
        <v>0</v>
      </c>
      <c r="M26" s="15">
        <f t="shared" si="1"/>
        <v>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3.5" customHeight="1" x14ac:dyDescent="0.35">
      <c r="A27" s="117"/>
      <c r="B27" s="120"/>
      <c r="C27" s="123"/>
      <c r="D27" s="50" t="s">
        <v>64</v>
      </c>
      <c r="E27" s="17" t="s">
        <v>15</v>
      </c>
      <c r="F27" s="16" t="s">
        <v>65</v>
      </c>
      <c r="G27" s="16" t="s">
        <v>63</v>
      </c>
      <c r="H27" s="18">
        <v>12</v>
      </c>
      <c r="I27" s="19">
        <v>6</v>
      </c>
      <c r="J27" s="14"/>
      <c r="K27" s="4"/>
      <c r="L27" s="5">
        <f t="shared" si="0"/>
        <v>0</v>
      </c>
      <c r="M27" s="15">
        <f t="shared" si="1"/>
        <v>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3.5" customHeight="1" x14ac:dyDescent="0.35">
      <c r="A28" s="117"/>
      <c r="B28" s="120"/>
      <c r="C28" s="123"/>
      <c r="D28" s="16" t="s">
        <v>66</v>
      </c>
      <c r="E28" s="17" t="s">
        <v>15</v>
      </c>
      <c r="F28" s="16" t="s">
        <v>67</v>
      </c>
      <c r="G28" s="16" t="s">
        <v>60</v>
      </c>
      <c r="H28" s="18">
        <v>8</v>
      </c>
      <c r="I28" s="19">
        <v>8</v>
      </c>
      <c r="J28" s="14"/>
      <c r="K28" s="4"/>
      <c r="L28" s="5">
        <f t="shared" si="0"/>
        <v>0</v>
      </c>
      <c r="M28" s="15">
        <f t="shared" si="1"/>
        <v>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3.5" customHeight="1" thickBot="1" x14ac:dyDescent="0.4">
      <c r="A29" s="118"/>
      <c r="B29" s="121"/>
      <c r="C29" s="124"/>
      <c r="D29" s="22" t="s">
        <v>68</v>
      </c>
      <c r="E29" s="51" t="s">
        <v>69</v>
      </c>
      <c r="F29" s="22" t="s">
        <v>70</v>
      </c>
      <c r="G29" s="22" t="s">
        <v>71</v>
      </c>
      <c r="H29" s="23">
        <v>6</v>
      </c>
      <c r="I29" s="24">
        <v>4</v>
      </c>
      <c r="J29" s="14"/>
      <c r="K29" s="4"/>
      <c r="L29" s="15">
        <f t="shared" si="0"/>
        <v>0</v>
      </c>
      <c r="M29" s="5">
        <f t="shared" si="1"/>
        <v>4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3.5" customHeight="1" x14ac:dyDescent="0.35">
      <c r="A30" s="116" t="s">
        <v>72</v>
      </c>
      <c r="B30" s="119" t="s">
        <v>73</v>
      </c>
      <c r="C30" s="122">
        <f>SUM(I30:I35)</f>
        <v>38</v>
      </c>
      <c r="D30" s="25" t="s">
        <v>74</v>
      </c>
      <c r="E30" s="26" t="s">
        <v>22</v>
      </c>
      <c r="F30" s="25" t="s">
        <v>29</v>
      </c>
      <c r="G30" s="25" t="s">
        <v>24</v>
      </c>
      <c r="H30" s="27">
        <v>3</v>
      </c>
      <c r="I30" s="52">
        <v>2</v>
      </c>
      <c r="J30" s="14"/>
      <c r="K30" s="4"/>
      <c r="L30" s="5">
        <f t="shared" si="0"/>
        <v>2</v>
      </c>
      <c r="M30" s="5">
        <f t="shared" si="1"/>
        <v>0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3.5" customHeight="1" x14ac:dyDescent="0.35">
      <c r="A31" s="117"/>
      <c r="B31" s="120"/>
      <c r="C31" s="123"/>
      <c r="D31" s="16" t="s">
        <v>75</v>
      </c>
      <c r="E31" s="17" t="s">
        <v>22</v>
      </c>
      <c r="F31" s="16" t="s">
        <v>76</v>
      </c>
      <c r="G31" s="16" t="s">
        <v>77</v>
      </c>
      <c r="H31" s="18">
        <v>4</v>
      </c>
      <c r="I31" s="19">
        <v>4</v>
      </c>
      <c r="J31" s="14"/>
      <c r="K31" s="4"/>
      <c r="L31" s="5">
        <f t="shared" si="0"/>
        <v>0</v>
      </c>
      <c r="M31" s="15">
        <f t="shared" si="1"/>
        <v>4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3.5" customHeight="1" x14ac:dyDescent="0.35">
      <c r="A32" s="117"/>
      <c r="B32" s="120"/>
      <c r="C32" s="123"/>
      <c r="D32" s="16" t="s">
        <v>78</v>
      </c>
      <c r="E32" s="17" t="s">
        <v>22</v>
      </c>
      <c r="F32" s="53" t="s">
        <v>79</v>
      </c>
      <c r="G32" s="16" t="s">
        <v>60</v>
      </c>
      <c r="H32" s="18">
        <v>8</v>
      </c>
      <c r="I32" s="19">
        <v>8</v>
      </c>
      <c r="J32" s="14"/>
      <c r="K32" s="4"/>
      <c r="L32" s="5">
        <f t="shared" si="0"/>
        <v>0</v>
      </c>
      <c r="M32" s="15">
        <f t="shared" si="1"/>
        <v>8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3.5" customHeight="1" x14ac:dyDescent="0.35">
      <c r="A33" s="117"/>
      <c r="B33" s="120"/>
      <c r="C33" s="123"/>
      <c r="D33" s="16" t="s">
        <v>80</v>
      </c>
      <c r="E33" s="17" t="s">
        <v>22</v>
      </c>
      <c r="F33" s="53" t="s">
        <v>81</v>
      </c>
      <c r="G33" s="16" t="s">
        <v>60</v>
      </c>
      <c r="H33" s="18">
        <v>8</v>
      </c>
      <c r="I33" s="19">
        <v>8</v>
      </c>
      <c r="J33" s="14"/>
      <c r="K33" s="4"/>
      <c r="L33" s="5">
        <f t="shared" si="0"/>
        <v>0</v>
      </c>
      <c r="M33" s="15">
        <f t="shared" si="1"/>
        <v>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3.5" customHeight="1" x14ac:dyDescent="0.35">
      <c r="A34" s="117"/>
      <c r="B34" s="120"/>
      <c r="C34" s="123"/>
      <c r="D34" s="16" t="s">
        <v>82</v>
      </c>
      <c r="E34" s="17" t="s">
        <v>22</v>
      </c>
      <c r="F34" s="53" t="s">
        <v>83</v>
      </c>
      <c r="G34" s="16" t="s">
        <v>60</v>
      </c>
      <c r="H34" s="18">
        <v>8</v>
      </c>
      <c r="I34" s="19">
        <v>8</v>
      </c>
      <c r="J34" s="14"/>
      <c r="K34" s="4"/>
      <c r="L34" s="5">
        <f t="shared" si="0"/>
        <v>0</v>
      </c>
      <c r="M34" s="15">
        <f t="shared" si="1"/>
        <v>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4.25" customHeight="1" thickBot="1" x14ac:dyDescent="0.4">
      <c r="A35" s="117"/>
      <c r="B35" s="121"/>
      <c r="C35" s="124"/>
      <c r="D35" s="54" t="s">
        <v>84</v>
      </c>
      <c r="E35" s="21" t="s">
        <v>15</v>
      </c>
      <c r="F35" s="22" t="s">
        <v>85</v>
      </c>
      <c r="G35" s="22" t="s">
        <v>60</v>
      </c>
      <c r="H35" s="23">
        <v>8</v>
      </c>
      <c r="I35" s="24">
        <v>8</v>
      </c>
      <c r="J35" s="14"/>
      <c r="K35" s="4"/>
      <c r="L35" s="5">
        <f t="shared" si="0"/>
        <v>0</v>
      </c>
      <c r="M35" s="15">
        <f t="shared" si="1"/>
        <v>8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3.5" customHeight="1" x14ac:dyDescent="0.35">
      <c r="A36" s="117"/>
      <c r="B36" s="119" t="s">
        <v>86</v>
      </c>
      <c r="C36" s="131">
        <f>SUM(I36:I41)</f>
        <v>42</v>
      </c>
      <c r="D36" s="25" t="s">
        <v>87</v>
      </c>
      <c r="E36" s="26" t="s">
        <v>22</v>
      </c>
      <c r="F36" s="25" t="s">
        <v>27</v>
      </c>
      <c r="G36" s="25" t="s">
        <v>24</v>
      </c>
      <c r="H36" s="55">
        <v>6</v>
      </c>
      <c r="I36" s="56">
        <v>4</v>
      </c>
      <c r="J36" s="14"/>
      <c r="K36" s="4"/>
      <c r="L36" s="15">
        <f t="shared" si="0"/>
        <v>4</v>
      </c>
      <c r="M36" s="5">
        <f t="shared" si="1"/>
        <v>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3.5" customHeight="1" x14ac:dyDescent="0.35">
      <c r="A37" s="117"/>
      <c r="B37" s="120"/>
      <c r="C37" s="123"/>
      <c r="D37" s="29" t="s">
        <v>88</v>
      </c>
      <c r="E37" s="30" t="s">
        <v>22</v>
      </c>
      <c r="F37" s="29" t="s">
        <v>89</v>
      </c>
      <c r="G37" s="29" t="s">
        <v>24</v>
      </c>
      <c r="H37" s="33">
        <v>12</v>
      </c>
      <c r="I37" s="57">
        <v>10</v>
      </c>
      <c r="J37" s="14"/>
      <c r="K37" s="4"/>
      <c r="L37" s="15">
        <f t="shared" si="0"/>
        <v>10</v>
      </c>
      <c r="M37" s="5">
        <f t="shared" si="1"/>
        <v>0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3.5" customHeight="1" x14ac:dyDescent="0.35">
      <c r="A38" s="117"/>
      <c r="B38" s="120"/>
      <c r="C38" s="123"/>
      <c r="D38" s="16" t="s">
        <v>90</v>
      </c>
      <c r="E38" s="17" t="s">
        <v>15</v>
      </c>
      <c r="F38" s="16" t="s">
        <v>91</v>
      </c>
      <c r="G38" s="16" t="s">
        <v>92</v>
      </c>
      <c r="H38" s="58">
        <v>8</v>
      </c>
      <c r="I38" s="59">
        <v>8</v>
      </c>
      <c r="J38" s="14"/>
      <c r="K38" s="4"/>
      <c r="L38" s="5">
        <f t="shared" si="0"/>
        <v>0</v>
      </c>
      <c r="M38" s="5">
        <f t="shared" si="1"/>
        <v>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3.5" customHeight="1" x14ac:dyDescent="0.35">
      <c r="A39" s="117"/>
      <c r="B39" s="120"/>
      <c r="C39" s="123"/>
      <c r="D39" s="16" t="s">
        <v>93</v>
      </c>
      <c r="E39" s="17" t="s">
        <v>22</v>
      </c>
      <c r="F39" s="16" t="s">
        <v>94</v>
      </c>
      <c r="G39" s="16" t="s">
        <v>95</v>
      </c>
      <c r="H39" s="18">
        <v>8</v>
      </c>
      <c r="I39" s="19">
        <v>8</v>
      </c>
      <c r="J39" s="14"/>
      <c r="K39" s="4"/>
      <c r="L39" s="5">
        <f t="shared" si="0"/>
        <v>0</v>
      </c>
      <c r="M39" s="15">
        <f t="shared" si="1"/>
        <v>8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3.5" customHeight="1" x14ac:dyDescent="0.35">
      <c r="A40" s="117"/>
      <c r="B40" s="120"/>
      <c r="C40" s="123"/>
      <c r="D40" s="48" t="s">
        <v>96</v>
      </c>
      <c r="E40" s="49" t="s">
        <v>22</v>
      </c>
      <c r="F40" s="48" t="s">
        <v>97</v>
      </c>
      <c r="G40" s="16" t="s">
        <v>98</v>
      </c>
      <c r="H40" s="18">
        <v>6</v>
      </c>
      <c r="I40" s="19">
        <v>6</v>
      </c>
      <c r="J40" s="14"/>
      <c r="K40" s="4"/>
      <c r="L40" s="5">
        <f t="shared" si="0"/>
        <v>0</v>
      </c>
      <c r="M40" s="15">
        <f t="shared" si="1"/>
        <v>6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3.5" customHeight="1" thickBot="1" x14ac:dyDescent="0.4">
      <c r="A41" s="117"/>
      <c r="B41" s="121"/>
      <c r="C41" s="124"/>
      <c r="D41" s="22" t="s">
        <v>99</v>
      </c>
      <c r="E41" s="21" t="s">
        <v>15</v>
      </c>
      <c r="F41" s="22" t="s">
        <v>100</v>
      </c>
      <c r="G41" s="22" t="s">
        <v>45</v>
      </c>
      <c r="H41" s="23">
        <v>6</v>
      </c>
      <c r="I41" s="24">
        <v>6</v>
      </c>
      <c r="J41" s="14"/>
      <c r="K41" s="4"/>
      <c r="L41" s="5">
        <f t="shared" si="0"/>
        <v>0</v>
      </c>
      <c r="M41" s="15">
        <f t="shared" si="1"/>
        <v>6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3.5" customHeight="1" x14ac:dyDescent="0.35">
      <c r="A42" s="117"/>
      <c r="B42" s="119" t="s">
        <v>101</v>
      </c>
      <c r="C42" s="131">
        <f>SUM(I42:I46)</f>
        <v>44</v>
      </c>
      <c r="D42" s="10" t="s">
        <v>102</v>
      </c>
      <c r="E42" s="11" t="s">
        <v>22</v>
      </c>
      <c r="F42" s="10" t="s">
        <v>103</v>
      </c>
      <c r="G42" s="10" t="s">
        <v>45</v>
      </c>
      <c r="H42" s="12">
        <v>8</v>
      </c>
      <c r="I42" s="13">
        <v>8</v>
      </c>
      <c r="J42" s="14"/>
      <c r="K42" s="4"/>
      <c r="L42" s="5">
        <f t="shared" si="0"/>
        <v>0</v>
      </c>
      <c r="M42" s="15">
        <f t="shared" si="1"/>
        <v>8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3.5" customHeight="1" x14ac:dyDescent="0.35">
      <c r="A43" s="117"/>
      <c r="B43" s="120"/>
      <c r="C43" s="123"/>
      <c r="D43" s="16" t="s">
        <v>104</v>
      </c>
      <c r="E43" s="49" t="s">
        <v>22</v>
      </c>
      <c r="F43" s="48" t="s">
        <v>105</v>
      </c>
      <c r="G43" s="60" t="s">
        <v>106</v>
      </c>
      <c r="H43" s="61">
        <v>8</v>
      </c>
      <c r="I43" s="62">
        <v>8</v>
      </c>
      <c r="J43" s="14"/>
      <c r="K43" s="4"/>
      <c r="L43" s="5">
        <f t="shared" si="0"/>
        <v>0</v>
      </c>
      <c r="M43" s="15">
        <f t="shared" si="1"/>
        <v>8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3.5" customHeight="1" x14ac:dyDescent="0.35">
      <c r="A44" s="117"/>
      <c r="B44" s="120"/>
      <c r="C44" s="123"/>
      <c r="D44" s="50" t="s">
        <v>107</v>
      </c>
      <c r="E44" s="49" t="s">
        <v>22</v>
      </c>
      <c r="F44" s="48" t="s">
        <v>105</v>
      </c>
      <c r="G44" s="60" t="s">
        <v>106</v>
      </c>
      <c r="H44" s="61">
        <v>8</v>
      </c>
      <c r="I44" s="62">
        <v>8</v>
      </c>
      <c r="J44" s="14"/>
      <c r="K44" s="4"/>
      <c r="L44" s="5">
        <f t="shared" si="0"/>
        <v>0</v>
      </c>
      <c r="M44" s="15">
        <f t="shared" si="1"/>
        <v>8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3.5" customHeight="1" x14ac:dyDescent="0.35">
      <c r="A45" s="117"/>
      <c r="B45" s="120"/>
      <c r="C45" s="123"/>
      <c r="D45" s="16" t="s">
        <v>108</v>
      </c>
      <c r="E45" s="49" t="s">
        <v>22</v>
      </c>
      <c r="F45" s="48" t="s">
        <v>105</v>
      </c>
      <c r="G45" s="60" t="s">
        <v>106</v>
      </c>
      <c r="H45" s="61">
        <v>8</v>
      </c>
      <c r="I45" s="62">
        <v>8</v>
      </c>
      <c r="J45" s="14"/>
      <c r="K45" s="4"/>
      <c r="L45" s="5">
        <f t="shared" si="0"/>
        <v>0</v>
      </c>
      <c r="M45" s="15">
        <f t="shared" si="1"/>
        <v>8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3.5" customHeight="1" thickBot="1" x14ac:dyDescent="0.4">
      <c r="A46" s="118"/>
      <c r="B46" s="121"/>
      <c r="C46" s="124"/>
      <c r="D46" s="22" t="s">
        <v>109</v>
      </c>
      <c r="E46" s="21" t="s">
        <v>15</v>
      </c>
      <c r="F46" s="22" t="s">
        <v>110</v>
      </c>
      <c r="G46" s="46" t="s">
        <v>57</v>
      </c>
      <c r="H46" s="23">
        <v>12</v>
      </c>
      <c r="I46" s="24">
        <v>12</v>
      </c>
      <c r="J46" s="14"/>
      <c r="K46" s="4"/>
      <c r="L46" s="5">
        <f t="shared" si="0"/>
        <v>0</v>
      </c>
      <c r="M46" s="15">
        <f t="shared" si="1"/>
        <v>12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3.5" customHeight="1" x14ac:dyDescent="0.35">
      <c r="A47" s="116" t="s">
        <v>111</v>
      </c>
      <c r="B47" s="119" t="s">
        <v>112</v>
      </c>
      <c r="C47" s="122">
        <f>SUM(I47:I56)</f>
        <v>24</v>
      </c>
      <c r="D47" s="10" t="s">
        <v>113</v>
      </c>
      <c r="E47" s="11" t="s">
        <v>22</v>
      </c>
      <c r="F47" s="10" t="s">
        <v>89</v>
      </c>
      <c r="G47" s="10" t="s">
        <v>24</v>
      </c>
      <c r="H47" s="40">
        <v>3</v>
      </c>
      <c r="I47" s="41">
        <v>2</v>
      </c>
      <c r="J47" s="14"/>
      <c r="K47" s="4"/>
      <c r="L47" s="5">
        <f t="shared" si="0"/>
        <v>2</v>
      </c>
      <c r="M47" s="5">
        <f t="shared" si="1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3.5" customHeight="1" x14ac:dyDescent="0.35">
      <c r="A48" s="117"/>
      <c r="B48" s="120"/>
      <c r="C48" s="123"/>
      <c r="D48" s="16" t="s">
        <v>114</v>
      </c>
      <c r="E48" s="17" t="s">
        <v>22</v>
      </c>
      <c r="F48" s="16" t="s">
        <v>29</v>
      </c>
      <c r="G48" s="16" t="s">
        <v>24</v>
      </c>
      <c r="H48" s="58">
        <v>2</v>
      </c>
      <c r="I48" s="59">
        <v>2</v>
      </c>
      <c r="J48" s="14"/>
      <c r="K48" s="4"/>
      <c r="L48" s="5">
        <f t="shared" si="0"/>
        <v>2</v>
      </c>
      <c r="M48" s="5">
        <f t="shared" si="1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3.5" customHeight="1" x14ac:dyDescent="0.35">
      <c r="A49" s="117"/>
      <c r="B49" s="120"/>
      <c r="C49" s="123"/>
      <c r="D49" s="16" t="s">
        <v>115</v>
      </c>
      <c r="E49" s="17" t="s">
        <v>22</v>
      </c>
      <c r="F49" s="16" t="s">
        <v>29</v>
      </c>
      <c r="G49" s="16" t="s">
        <v>24</v>
      </c>
      <c r="H49" s="58">
        <v>8</v>
      </c>
      <c r="I49" s="59">
        <v>2</v>
      </c>
      <c r="J49" s="14"/>
      <c r="K49" s="4"/>
      <c r="L49" s="5">
        <f t="shared" si="0"/>
        <v>2</v>
      </c>
      <c r="M49" s="5">
        <f t="shared" si="1"/>
        <v>0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3.5" customHeight="1" x14ac:dyDescent="0.35">
      <c r="A50" s="117"/>
      <c r="B50" s="120"/>
      <c r="C50" s="123"/>
      <c r="D50" s="16" t="s">
        <v>116</v>
      </c>
      <c r="E50" s="17" t="s">
        <v>22</v>
      </c>
      <c r="F50" s="16" t="s">
        <v>29</v>
      </c>
      <c r="G50" s="16" t="s">
        <v>24</v>
      </c>
      <c r="H50" s="58">
        <v>2</v>
      </c>
      <c r="I50" s="59">
        <v>2</v>
      </c>
      <c r="J50" s="14"/>
      <c r="K50" s="4"/>
      <c r="L50" s="5">
        <f t="shared" si="0"/>
        <v>2</v>
      </c>
      <c r="M50" s="5">
        <f t="shared" si="1"/>
        <v>0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3.5" customHeight="1" x14ac:dyDescent="0.35">
      <c r="A51" s="117"/>
      <c r="B51" s="120"/>
      <c r="C51" s="123"/>
      <c r="D51" s="16" t="s">
        <v>117</v>
      </c>
      <c r="E51" s="17" t="s">
        <v>22</v>
      </c>
      <c r="F51" s="16" t="s">
        <v>29</v>
      </c>
      <c r="G51" s="16" t="s">
        <v>24</v>
      </c>
      <c r="H51" s="58">
        <v>2</v>
      </c>
      <c r="I51" s="59">
        <v>2</v>
      </c>
      <c r="J51" s="14"/>
      <c r="K51" s="4"/>
      <c r="L51" s="5">
        <f t="shared" si="0"/>
        <v>2</v>
      </c>
      <c r="M51" s="5">
        <f t="shared" si="1"/>
        <v>0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3.5" customHeight="1" x14ac:dyDescent="0.35">
      <c r="A52" s="117"/>
      <c r="B52" s="120"/>
      <c r="C52" s="123"/>
      <c r="D52" s="16" t="s">
        <v>118</v>
      </c>
      <c r="E52" s="17" t="s">
        <v>22</v>
      </c>
      <c r="F52" s="16" t="s">
        <v>29</v>
      </c>
      <c r="G52" s="16" t="s">
        <v>24</v>
      </c>
      <c r="H52" s="58">
        <v>2</v>
      </c>
      <c r="I52" s="59">
        <v>2</v>
      </c>
      <c r="J52" s="14"/>
      <c r="K52" s="4"/>
      <c r="L52" s="5">
        <f t="shared" si="0"/>
        <v>2</v>
      </c>
      <c r="M52" s="5">
        <f t="shared" si="1"/>
        <v>0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3.5" customHeight="1" x14ac:dyDescent="0.35">
      <c r="A53" s="117"/>
      <c r="B53" s="120"/>
      <c r="C53" s="123"/>
      <c r="D53" s="16" t="s">
        <v>119</v>
      </c>
      <c r="E53" s="17" t="s">
        <v>22</v>
      </c>
      <c r="F53" s="16" t="s">
        <v>29</v>
      </c>
      <c r="G53" s="16" t="s">
        <v>24</v>
      </c>
      <c r="H53" s="58">
        <v>2</v>
      </c>
      <c r="I53" s="59">
        <v>2</v>
      </c>
      <c r="J53" s="14"/>
      <c r="K53" s="4"/>
      <c r="L53" s="5">
        <f t="shared" si="0"/>
        <v>2</v>
      </c>
      <c r="M53" s="5">
        <f t="shared" si="1"/>
        <v>0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3.5" customHeight="1" x14ac:dyDescent="0.35">
      <c r="A54" s="117"/>
      <c r="B54" s="120"/>
      <c r="C54" s="123"/>
      <c r="D54" s="16" t="s">
        <v>120</v>
      </c>
      <c r="E54" s="17" t="s">
        <v>22</v>
      </c>
      <c r="F54" s="16" t="s">
        <v>121</v>
      </c>
      <c r="G54" s="16" t="s">
        <v>60</v>
      </c>
      <c r="H54" s="18">
        <v>4</v>
      </c>
      <c r="I54" s="19">
        <v>2</v>
      </c>
      <c r="J54" s="14"/>
      <c r="K54" s="4"/>
      <c r="L54" s="5">
        <f t="shared" si="0"/>
        <v>0</v>
      </c>
      <c r="M54" s="15">
        <f t="shared" si="1"/>
        <v>2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3.5" customHeight="1" x14ac:dyDescent="0.35">
      <c r="A55" s="117"/>
      <c r="B55" s="120"/>
      <c r="C55" s="123"/>
      <c r="D55" s="16" t="s">
        <v>122</v>
      </c>
      <c r="E55" s="17" t="s">
        <v>15</v>
      </c>
      <c r="F55" s="16" t="s">
        <v>121</v>
      </c>
      <c r="G55" s="16" t="s">
        <v>60</v>
      </c>
      <c r="H55" s="18">
        <v>4</v>
      </c>
      <c r="I55" s="19">
        <v>4</v>
      </c>
      <c r="J55" s="14"/>
      <c r="K55" s="4"/>
      <c r="L55" s="5">
        <f t="shared" si="0"/>
        <v>0</v>
      </c>
      <c r="M55" s="15">
        <f t="shared" si="1"/>
        <v>4</v>
      </c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3.5" customHeight="1" thickBot="1" x14ac:dyDescent="0.4">
      <c r="A56" s="117"/>
      <c r="B56" s="121"/>
      <c r="C56" s="124"/>
      <c r="D56" s="22" t="s">
        <v>123</v>
      </c>
      <c r="E56" s="21" t="s">
        <v>15</v>
      </c>
      <c r="F56" s="22" t="s">
        <v>124</v>
      </c>
      <c r="G56" s="22" t="s">
        <v>125</v>
      </c>
      <c r="H56" s="23">
        <v>20</v>
      </c>
      <c r="I56" s="24">
        <v>4</v>
      </c>
      <c r="J56" s="14"/>
      <c r="K56" s="4"/>
      <c r="L56" s="15">
        <f t="shared" si="0"/>
        <v>4</v>
      </c>
      <c r="M56" s="5">
        <f t="shared" si="1"/>
        <v>0</v>
      </c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3.5" customHeight="1" x14ac:dyDescent="0.35">
      <c r="A57" s="117"/>
      <c r="B57" s="125" t="s">
        <v>126</v>
      </c>
      <c r="C57" s="128">
        <f>SUM(I57:I68)</f>
        <v>50</v>
      </c>
      <c r="D57" s="63" t="s">
        <v>127</v>
      </c>
      <c r="E57" s="64" t="s">
        <v>22</v>
      </c>
      <c r="F57" s="65" t="s">
        <v>89</v>
      </c>
      <c r="G57" s="63" t="s">
        <v>24</v>
      </c>
      <c r="H57" s="66">
        <v>8</v>
      </c>
      <c r="I57" s="67">
        <v>4</v>
      </c>
      <c r="J57" s="14"/>
      <c r="K57" s="4"/>
      <c r="L57" s="15">
        <f t="shared" si="0"/>
        <v>4</v>
      </c>
      <c r="M57" s="5">
        <f t="shared" si="1"/>
        <v>0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3.5" customHeight="1" x14ac:dyDescent="0.35">
      <c r="A58" s="117"/>
      <c r="B58" s="126"/>
      <c r="C58" s="129"/>
      <c r="D58" s="29" t="s">
        <v>128</v>
      </c>
      <c r="E58" s="30" t="s">
        <v>15</v>
      </c>
      <c r="F58" s="29" t="s">
        <v>129</v>
      </c>
      <c r="G58" s="29" t="s">
        <v>24</v>
      </c>
      <c r="H58" s="31">
        <v>15</v>
      </c>
      <c r="I58" s="68">
        <v>4</v>
      </c>
      <c r="J58" s="14"/>
      <c r="K58" s="4"/>
      <c r="L58" s="5">
        <f t="shared" si="0"/>
        <v>4</v>
      </c>
      <c r="M58" s="5">
        <f t="shared" si="1"/>
        <v>0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3.5" customHeight="1" x14ac:dyDescent="0.35">
      <c r="A59" s="117"/>
      <c r="B59" s="126"/>
      <c r="C59" s="129"/>
      <c r="D59" s="29" t="s">
        <v>130</v>
      </c>
      <c r="E59" s="30" t="s">
        <v>15</v>
      </c>
      <c r="F59" s="29" t="s">
        <v>131</v>
      </c>
      <c r="G59" s="29" t="s">
        <v>24</v>
      </c>
      <c r="H59" s="31">
        <v>12</v>
      </c>
      <c r="I59" s="68">
        <v>8</v>
      </c>
      <c r="J59" s="14"/>
      <c r="K59" s="4"/>
      <c r="L59" s="5">
        <f t="shared" si="0"/>
        <v>8</v>
      </c>
      <c r="M59" s="5">
        <f t="shared" si="1"/>
        <v>0</v>
      </c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3.5" customHeight="1" x14ac:dyDescent="0.35">
      <c r="A60" s="117"/>
      <c r="B60" s="126"/>
      <c r="C60" s="129"/>
      <c r="D60" s="69" t="s">
        <v>132</v>
      </c>
      <c r="E60" s="17" t="s">
        <v>22</v>
      </c>
      <c r="F60" s="16" t="s">
        <v>133</v>
      </c>
      <c r="G60" s="16" t="s">
        <v>60</v>
      </c>
      <c r="H60" s="18">
        <v>4</v>
      </c>
      <c r="I60" s="19">
        <v>4</v>
      </c>
      <c r="J60" s="14"/>
      <c r="K60" s="4"/>
      <c r="L60" s="5">
        <f t="shared" si="0"/>
        <v>0</v>
      </c>
      <c r="M60" s="15">
        <f t="shared" si="1"/>
        <v>4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3.5" customHeight="1" x14ac:dyDescent="0.35">
      <c r="A61" s="117"/>
      <c r="B61" s="126"/>
      <c r="C61" s="129"/>
      <c r="D61" s="42" t="s">
        <v>134</v>
      </c>
      <c r="E61" s="17" t="s">
        <v>22</v>
      </c>
      <c r="F61" s="16" t="s">
        <v>135</v>
      </c>
      <c r="G61" s="16" t="s">
        <v>98</v>
      </c>
      <c r="H61" s="18">
        <v>8</v>
      </c>
      <c r="I61" s="19">
        <v>6</v>
      </c>
      <c r="J61" s="14"/>
      <c r="K61" s="4"/>
      <c r="L61" s="5">
        <f t="shared" si="0"/>
        <v>0</v>
      </c>
      <c r="M61" s="15">
        <f t="shared" si="1"/>
        <v>6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3.5" customHeight="1" x14ac:dyDescent="0.35">
      <c r="A62" s="117"/>
      <c r="B62" s="126"/>
      <c r="C62" s="129"/>
      <c r="D62" s="69" t="s">
        <v>136</v>
      </c>
      <c r="E62" s="17" t="s">
        <v>15</v>
      </c>
      <c r="F62" s="16" t="s">
        <v>137</v>
      </c>
      <c r="G62" s="46" t="s">
        <v>57</v>
      </c>
      <c r="H62" s="18">
        <v>4</v>
      </c>
      <c r="I62" s="19">
        <v>4</v>
      </c>
      <c r="J62" s="14"/>
      <c r="K62" s="4"/>
      <c r="L62" s="5">
        <f t="shared" si="0"/>
        <v>0</v>
      </c>
      <c r="M62" s="15">
        <f t="shared" si="1"/>
        <v>4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3.5" customHeight="1" x14ac:dyDescent="0.35">
      <c r="A63" s="117"/>
      <c r="B63" s="126"/>
      <c r="C63" s="129"/>
      <c r="D63" s="16" t="s">
        <v>138</v>
      </c>
      <c r="E63" s="17" t="s">
        <v>15</v>
      </c>
      <c r="F63" s="16" t="s">
        <v>139</v>
      </c>
      <c r="G63" s="16" t="s">
        <v>125</v>
      </c>
      <c r="H63" s="18">
        <v>15</v>
      </c>
      <c r="I63" s="19">
        <v>4</v>
      </c>
      <c r="J63" s="14"/>
      <c r="K63" s="4"/>
      <c r="L63" s="15">
        <f t="shared" si="0"/>
        <v>4</v>
      </c>
      <c r="M63" s="5">
        <f t="shared" si="1"/>
        <v>0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3.5" customHeight="1" x14ac:dyDescent="0.35">
      <c r="A64" s="117"/>
      <c r="B64" s="126"/>
      <c r="C64" s="129"/>
      <c r="D64" s="16" t="s">
        <v>140</v>
      </c>
      <c r="E64" s="17" t="s">
        <v>15</v>
      </c>
      <c r="F64" s="16" t="s">
        <v>141</v>
      </c>
      <c r="G64" s="16" t="s">
        <v>125</v>
      </c>
      <c r="H64" s="18">
        <v>15</v>
      </c>
      <c r="I64" s="19">
        <v>4</v>
      </c>
      <c r="J64" s="14"/>
      <c r="K64" s="4"/>
      <c r="L64" s="15">
        <f t="shared" si="0"/>
        <v>4</v>
      </c>
      <c r="M64" s="5">
        <f t="shared" si="1"/>
        <v>0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3.5" customHeight="1" x14ac:dyDescent="0.35">
      <c r="A65" s="117"/>
      <c r="B65" s="126"/>
      <c r="C65" s="129"/>
      <c r="D65" s="16" t="s">
        <v>142</v>
      </c>
      <c r="E65" s="17" t="s">
        <v>15</v>
      </c>
      <c r="F65" s="16" t="s">
        <v>143</v>
      </c>
      <c r="G65" s="16" t="s">
        <v>125</v>
      </c>
      <c r="H65" s="18">
        <v>15</v>
      </c>
      <c r="I65" s="19">
        <v>4</v>
      </c>
      <c r="J65" s="14"/>
      <c r="K65" s="4"/>
      <c r="L65" s="15">
        <f t="shared" si="0"/>
        <v>4</v>
      </c>
      <c r="M65" s="5">
        <f t="shared" si="1"/>
        <v>0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3.5" customHeight="1" x14ac:dyDescent="0.35">
      <c r="A66" s="117"/>
      <c r="B66" s="126"/>
      <c r="C66" s="129"/>
      <c r="D66" s="70" t="s">
        <v>144</v>
      </c>
      <c r="E66" s="71" t="s">
        <v>22</v>
      </c>
      <c r="F66" s="70" t="s">
        <v>145</v>
      </c>
      <c r="G66" s="72"/>
      <c r="H66" s="73"/>
      <c r="I66" s="74">
        <v>4</v>
      </c>
      <c r="J66" s="14"/>
      <c r="K66" s="4"/>
      <c r="L66" s="15">
        <f t="shared" si="0"/>
        <v>0</v>
      </c>
      <c r="M66" s="5">
        <f t="shared" si="1"/>
        <v>4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3.5" customHeight="1" x14ac:dyDescent="0.35">
      <c r="A67" s="117"/>
      <c r="B67" s="126"/>
      <c r="C67" s="129"/>
      <c r="D67" s="70" t="s">
        <v>146</v>
      </c>
      <c r="E67" s="71" t="s">
        <v>15</v>
      </c>
      <c r="F67" s="70" t="s">
        <v>147</v>
      </c>
      <c r="G67" s="70" t="s">
        <v>148</v>
      </c>
      <c r="H67" s="73"/>
      <c r="I67" s="74">
        <v>2</v>
      </c>
      <c r="J67" s="14"/>
      <c r="K67" s="4"/>
      <c r="L67" s="15">
        <f t="shared" si="0"/>
        <v>0</v>
      </c>
      <c r="M67" s="5">
        <f t="shared" si="1"/>
        <v>2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3.5" customHeight="1" thickBot="1" x14ac:dyDescent="0.4">
      <c r="A68" s="118"/>
      <c r="B68" s="127"/>
      <c r="C68" s="130"/>
      <c r="D68" s="22" t="s">
        <v>149</v>
      </c>
      <c r="E68" s="21" t="s">
        <v>69</v>
      </c>
      <c r="F68" s="22" t="s">
        <v>147</v>
      </c>
      <c r="G68" s="22" t="s">
        <v>148</v>
      </c>
      <c r="H68" s="23"/>
      <c r="I68" s="24">
        <v>2</v>
      </c>
      <c r="J68" s="14"/>
      <c r="K68" s="4"/>
      <c r="L68" s="75">
        <f t="shared" si="0"/>
        <v>0</v>
      </c>
      <c r="M68" s="76">
        <f t="shared" si="1"/>
        <v>2</v>
      </c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5.75" customHeight="1" thickBot="1" x14ac:dyDescent="0.4">
      <c r="A69" s="4"/>
      <c r="B69" s="4"/>
      <c r="C69" s="4"/>
      <c r="D69" s="4"/>
      <c r="E69" s="4"/>
      <c r="F69" s="4"/>
      <c r="G69" s="4"/>
      <c r="H69" s="77">
        <f>SUM(H4:H68)</f>
        <v>423</v>
      </c>
      <c r="I69" s="80">
        <f>SUM(I4:I68)</f>
        <v>300</v>
      </c>
      <c r="J69" s="4"/>
      <c r="K69" s="4"/>
      <c r="L69" s="78">
        <f t="shared" ref="L69:M69" si="2">SUM(L4:L68)</f>
        <v>96</v>
      </c>
      <c r="M69" s="78">
        <f t="shared" si="2"/>
        <v>204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5.75" customHeight="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5"/>
      <c r="M70" s="5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5.75" customHeight="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5"/>
      <c r="M71" s="5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5.75" customHeigh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5"/>
      <c r="M72" s="5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5.75" customHeight="1" x14ac:dyDescent="0.35">
      <c r="A73" s="4"/>
      <c r="B73" s="4"/>
      <c r="C73" s="4"/>
      <c r="D73" s="4"/>
      <c r="E73" s="4"/>
      <c r="F73" s="4"/>
      <c r="G73" s="4"/>
      <c r="H73" s="4"/>
      <c r="J73" s="4"/>
      <c r="K73" s="4"/>
      <c r="L73" s="5"/>
      <c r="M73" s="5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5.75" customHeight="1" x14ac:dyDescent="0.35">
      <c r="A74" s="4"/>
      <c r="B74" s="4"/>
      <c r="C74" s="4"/>
      <c r="E74" s="4"/>
      <c r="G74" s="4"/>
      <c r="H74" s="4"/>
      <c r="J74" s="4"/>
      <c r="K74" s="4"/>
      <c r="L74" s="5"/>
      <c r="M74" s="5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5.75" customHeight="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5"/>
      <c r="M75" s="5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5.75" customHeight="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5"/>
      <c r="M76" s="5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5.75" customHeight="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5"/>
      <c r="M77" s="5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5.75" customHeight="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5"/>
      <c r="M78" s="5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5.75" customHeight="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5"/>
      <c r="M79" s="5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5.75" customHeight="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5"/>
      <c r="M80" s="5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5.75" customHeight="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5"/>
      <c r="M81" s="5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5.75" customHeight="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5"/>
      <c r="M82" s="5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5.75" customHeight="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5"/>
      <c r="M83" s="5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5.75" customHeight="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5"/>
      <c r="M84" s="5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5.75" customHeight="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5"/>
      <c r="M85" s="5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5.75" customHeight="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5"/>
      <c r="M86" s="5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5.75" customHeight="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5"/>
      <c r="M87" s="5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5.75" customHeight="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5"/>
      <c r="M88" s="5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5.75" customHeight="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5"/>
      <c r="M89" s="5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5.75" customHeight="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5"/>
      <c r="M90" s="5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5.75" customHeight="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5"/>
      <c r="M91" s="5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5.75" customHeight="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5"/>
      <c r="M92" s="5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5.75" customHeight="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5"/>
      <c r="M93" s="5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5.75" customHeight="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5"/>
      <c r="M94" s="5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5.75" customHeight="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5"/>
      <c r="M95" s="5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5.75" customHeight="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5"/>
      <c r="M96" s="5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5.75" customHeight="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5"/>
      <c r="M97" s="5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5.75" customHeight="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5"/>
      <c r="M98" s="5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5.75" customHeight="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5"/>
      <c r="M99" s="5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5.75" customHeight="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5"/>
      <c r="M100" s="5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5.75" customHeight="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5"/>
      <c r="M101" s="5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5.75" customHeigh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5"/>
      <c r="M102" s="5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5.75" customHeight="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5"/>
      <c r="M103" s="5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5.75" customHeight="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5"/>
      <c r="M104" s="5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5.75" customHeight="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5"/>
      <c r="M105" s="5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5.75" customHeight="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5"/>
      <c r="M106" s="5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5.75" customHeight="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5"/>
      <c r="M107" s="5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5.75" customHeight="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5"/>
      <c r="M108" s="5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5.75" customHeight="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5"/>
      <c r="M109" s="5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5.75" customHeight="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5"/>
      <c r="M110" s="5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5.75" customHeight="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5"/>
      <c r="M111" s="5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5.75" customHeight="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5"/>
      <c r="M112" s="5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5.75" customHeight="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5"/>
      <c r="M113" s="5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5.75" customHeight="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5"/>
      <c r="M114" s="5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5.75" customHeight="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5"/>
      <c r="M115" s="5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5.75" customHeight="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5"/>
      <c r="M116" s="5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5.75" customHeight="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5"/>
      <c r="M117" s="5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5.75" customHeight="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5"/>
      <c r="M118" s="5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5.75" customHeight="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5"/>
      <c r="M119" s="5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5.75" customHeight="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5"/>
      <c r="M120" s="5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5.75" customHeight="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5"/>
      <c r="M121" s="5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5.75" customHeight="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5"/>
      <c r="M122" s="5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5.75" customHeight="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5"/>
      <c r="M123" s="5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5.75" customHeight="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5"/>
      <c r="M124" s="5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5.75" customHeight="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5"/>
      <c r="M125" s="5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5.75" customHeight="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5"/>
      <c r="M126" s="5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5.75" customHeight="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5"/>
      <c r="M127" s="5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5.75" customHeight="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5"/>
      <c r="M128" s="5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5.75" customHeight="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5"/>
      <c r="M129" s="5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5.75" customHeight="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5"/>
      <c r="M130" s="5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5.75" customHeight="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5"/>
      <c r="M131" s="5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5.75" customHeight="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5"/>
      <c r="M132" s="5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5.75" customHeight="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5"/>
      <c r="M133" s="5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5.75" customHeight="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5"/>
      <c r="M134" s="5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5.75" customHeight="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5"/>
      <c r="M135" s="5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5.75" customHeight="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5"/>
      <c r="M136" s="5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5.75" customHeight="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5"/>
      <c r="M137" s="5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5.75" customHeight="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5"/>
      <c r="M138" s="5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5.75" customHeight="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5"/>
      <c r="M139" s="5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5.75" customHeight="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5"/>
      <c r="M140" s="5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5.75" customHeight="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5"/>
      <c r="M141" s="5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5.75" customHeight="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5"/>
      <c r="M142" s="5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5.75" customHeight="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5"/>
      <c r="M143" s="5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5.75" customHeight="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5"/>
      <c r="M144" s="5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5.75" customHeight="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5"/>
      <c r="M145" s="5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5.75" customHeight="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5"/>
      <c r="M146" s="5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5.75" customHeight="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5"/>
      <c r="M147" s="5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5.75" customHeight="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5"/>
      <c r="M148" s="5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5.75" customHeight="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5"/>
      <c r="M149" s="5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5.75" customHeight="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5"/>
      <c r="M150" s="5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5.75" customHeight="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5"/>
      <c r="M151" s="5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5.75" customHeight="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5"/>
      <c r="M152" s="5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5.75" customHeight="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5"/>
      <c r="M153" s="5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5.75" customHeight="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5"/>
      <c r="M154" s="5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5.75" customHeight="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5"/>
      <c r="M155" s="5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5.75" customHeight="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5"/>
      <c r="M156" s="5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5.75" customHeight="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5"/>
      <c r="M157" s="5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5.75" customHeight="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5"/>
      <c r="M158" s="5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5.75" customHeight="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5"/>
      <c r="M159" s="5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5.75" customHeight="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5"/>
      <c r="M160" s="5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5.75" customHeight="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5"/>
      <c r="M161" s="5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5.75" customHeight="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5"/>
      <c r="M162" s="5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5.75" customHeight="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5"/>
      <c r="M163" s="5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5.75" customHeight="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5"/>
      <c r="M164" s="5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5.75" customHeight="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5"/>
      <c r="M165" s="5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5.75" customHeight="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5"/>
      <c r="M166" s="5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5.75" customHeight="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5"/>
      <c r="M167" s="5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5.75" customHeight="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5"/>
      <c r="M168" s="5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5.75" customHeight="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5"/>
      <c r="M169" s="5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5.75" customHeight="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5"/>
      <c r="M170" s="5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5.75" customHeight="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5"/>
      <c r="M171" s="5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5.75" customHeight="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5"/>
      <c r="M172" s="5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5.75" customHeight="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5"/>
      <c r="M173" s="5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5.75" customHeight="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5"/>
      <c r="M174" s="5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5.75" customHeight="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5"/>
      <c r="M175" s="5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5.75" customHeight="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5"/>
      <c r="M176" s="5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5.75" customHeight="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5"/>
      <c r="M177" s="5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5.75" customHeight="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5"/>
      <c r="M178" s="5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5.75" customHeight="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5"/>
      <c r="M179" s="5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5.75" customHeight="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5"/>
      <c r="M180" s="5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5.75" customHeight="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5"/>
      <c r="M181" s="5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5.75" customHeight="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5"/>
      <c r="M182" s="5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5.75" customHeight="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5"/>
      <c r="M183" s="5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5.75" customHeight="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5"/>
      <c r="M184" s="5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5.75" customHeight="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5"/>
      <c r="M185" s="5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5.75" customHeight="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5"/>
      <c r="M186" s="5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5.75" customHeight="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5"/>
      <c r="M187" s="5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5.75" customHeight="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5"/>
      <c r="M188" s="5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5.75" customHeight="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5"/>
      <c r="M189" s="5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5.75" customHeight="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5"/>
      <c r="M190" s="5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5.75" customHeight="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5"/>
      <c r="M191" s="5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5.75" customHeight="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5"/>
      <c r="M192" s="5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5.75" customHeight="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5"/>
      <c r="M193" s="5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5.75" customHeight="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5"/>
      <c r="M194" s="5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5.75" customHeight="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5"/>
      <c r="M195" s="5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5.75" customHeight="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5"/>
      <c r="M196" s="5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5.75" customHeight="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5"/>
      <c r="M197" s="5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5.75" customHeight="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5"/>
      <c r="M198" s="5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5.75" customHeight="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5"/>
      <c r="M199" s="5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5.75" customHeight="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5"/>
      <c r="M200" s="5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5.75" customHeight="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5"/>
      <c r="M201" s="5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5.75" customHeight="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5"/>
      <c r="M202" s="5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5.75" customHeight="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5"/>
      <c r="M203" s="5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5.75" customHeight="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5"/>
      <c r="M204" s="5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5.75" customHeight="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5"/>
      <c r="M205" s="5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5.75" customHeight="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5"/>
      <c r="M206" s="5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5.75" customHeight="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5"/>
      <c r="M207" s="5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5.75" customHeight="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5"/>
      <c r="M208" s="5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5.75" customHeight="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5"/>
      <c r="M209" s="5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5.75" customHeight="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5"/>
      <c r="M210" s="5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5.75" customHeight="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5"/>
      <c r="M211" s="5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5.75" customHeight="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5"/>
      <c r="M212" s="5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5.75" customHeight="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5"/>
      <c r="M213" s="5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5.75" customHeight="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5"/>
      <c r="M214" s="5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5.75" customHeight="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5"/>
      <c r="M215" s="5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5.75" customHeight="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5"/>
      <c r="M216" s="5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5.75" customHeight="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5"/>
      <c r="M217" s="5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5.75" customHeight="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5"/>
      <c r="M218" s="5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5.75" customHeight="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5"/>
      <c r="M219" s="5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5.75" customHeight="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5"/>
      <c r="M220" s="5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5.75" customHeight="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5"/>
      <c r="M221" s="5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5.75" customHeight="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5"/>
      <c r="M222" s="5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5.75" customHeight="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5"/>
      <c r="M223" s="5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5.75" customHeight="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5"/>
      <c r="M224" s="5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5.75" customHeight="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5"/>
      <c r="M225" s="5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5.75" customHeight="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5"/>
      <c r="M226" s="5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5.75" customHeight="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5"/>
      <c r="M227" s="5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5.75" customHeight="1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5"/>
      <c r="M228" s="5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5.75" customHeight="1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5"/>
      <c r="M229" s="5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5.75" customHeight="1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5"/>
      <c r="M230" s="5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5.75" customHeight="1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5"/>
      <c r="M231" s="5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5.75" customHeight="1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5"/>
      <c r="M232" s="5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5.75" customHeight="1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5"/>
      <c r="M233" s="5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5.75" customHeight="1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5"/>
      <c r="M234" s="5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5.75" customHeight="1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5"/>
      <c r="M235" s="5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5.75" customHeight="1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5"/>
      <c r="M236" s="5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5.75" customHeight="1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5"/>
      <c r="M237" s="5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5.75" customHeight="1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5"/>
      <c r="M238" s="5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5.75" customHeight="1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5"/>
      <c r="M239" s="5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5.75" customHeight="1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5"/>
      <c r="M240" s="5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5.75" customHeight="1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5"/>
      <c r="M241" s="5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5.75" customHeight="1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5"/>
      <c r="M242" s="5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5.75" customHeight="1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5"/>
      <c r="M243" s="5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5.75" customHeight="1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5"/>
      <c r="M244" s="5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5.75" customHeight="1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5"/>
      <c r="M245" s="5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5.75" customHeight="1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5"/>
      <c r="M246" s="5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5.75" customHeight="1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5"/>
      <c r="M247" s="5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5.75" customHeight="1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5"/>
      <c r="M248" s="5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5.75" customHeight="1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5"/>
      <c r="M249" s="5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5.75" customHeight="1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5"/>
      <c r="M250" s="5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5.75" customHeight="1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5"/>
      <c r="M251" s="5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5.75" customHeight="1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5"/>
      <c r="M252" s="5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5.75" customHeight="1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5"/>
      <c r="M253" s="5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5.75" customHeight="1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5"/>
      <c r="M254" s="5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5.75" customHeight="1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5"/>
      <c r="M255" s="5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5.75" customHeight="1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5"/>
      <c r="M256" s="5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5.75" customHeight="1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5"/>
      <c r="M257" s="5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5.75" customHeight="1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5"/>
      <c r="M258" s="5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5.75" customHeight="1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5"/>
      <c r="M259" s="5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5.75" customHeight="1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5"/>
      <c r="M260" s="5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5.75" customHeight="1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5"/>
      <c r="M261" s="5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5.75" customHeight="1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5"/>
      <c r="M262" s="5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5.75" customHeight="1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5"/>
      <c r="M263" s="5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5.75" customHeight="1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5"/>
      <c r="M264" s="5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5.75" customHeight="1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5"/>
      <c r="M265" s="5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5.75" customHeight="1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5"/>
      <c r="M266" s="5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5.75" customHeight="1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5"/>
      <c r="M267" s="5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5.75" customHeight="1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5"/>
      <c r="M268" s="5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5.75" customHeight="1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5"/>
      <c r="M269" s="5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5.75" customHeight="1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5"/>
      <c r="M270" s="5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5.75" customHeight="1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5"/>
      <c r="M271" s="5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5.75" customHeight="1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5"/>
      <c r="M272" s="5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5.75" customHeight="1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5"/>
      <c r="M273" s="5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5.75" customHeight="1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5"/>
      <c r="M274" s="5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5.75" customHeight="1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5"/>
      <c r="M275" s="5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5.75" customHeight="1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5"/>
      <c r="M276" s="5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5.75" customHeight="1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5"/>
      <c r="M277" s="5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5.75" customHeight="1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5"/>
      <c r="M278" s="5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5.75" customHeight="1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5"/>
      <c r="M279" s="5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5.75" customHeight="1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5"/>
      <c r="M280" s="5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5.75" customHeight="1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5"/>
      <c r="M281" s="5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5.75" customHeight="1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5"/>
      <c r="M282" s="5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5.75" customHeight="1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5"/>
      <c r="M283" s="5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5.75" customHeight="1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5"/>
      <c r="M284" s="5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5.75" customHeight="1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5"/>
      <c r="M285" s="5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5.75" customHeight="1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5"/>
      <c r="M286" s="5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5.75" customHeight="1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5"/>
      <c r="M287" s="5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5.75" customHeight="1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5"/>
      <c r="M288" s="5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5.75" customHeight="1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5"/>
      <c r="M289" s="5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5.75" customHeight="1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5"/>
      <c r="M290" s="5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5.75" customHeight="1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5"/>
      <c r="M291" s="5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5.75" customHeight="1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5"/>
      <c r="M292" s="5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5.75" customHeight="1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5"/>
      <c r="M293" s="5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5.75" customHeight="1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5"/>
      <c r="M294" s="5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5.75" customHeight="1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5"/>
      <c r="M295" s="5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5.75" customHeight="1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5"/>
      <c r="M296" s="5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5.75" customHeight="1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5"/>
      <c r="M297" s="5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5.75" customHeight="1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5"/>
      <c r="M298" s="5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5.75" customHeight="1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5"/>
      <c r="M299" s="5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5.75" customHeight="1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5"/>
      <c r="M300" s="5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5.75" customHeight="1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5"/>
      <c r="M301" s="5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5.75" customHeight="1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5"/>
      <c r="M302" s="5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5.75" customHeight="1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5"/>
      <c r="M303" s="5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5.75" customHeight="1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5"/>
      <c r="M304" s="5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5.75" customHeight="1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5"/>
      <c r="M305" s="5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5.75" customHeight="1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5"/>
      <c r="M306" s="5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5.75" customHeight="1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5"/>
      <c r="M307" s="5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5.75" customHeight="1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5"/>
      <c r="M308" s="5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5.75" customHeight="1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5"/>
      <c r="M309" s="5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5.75" customHeight="1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5"/>
      <c r="M310" s="5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5.75" customHeight="1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5"/>
      <c r="M311" s="5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5.75" customHeight="1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5"/>
      <c r="M312" s="5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5.75" customHeight="1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5"/>
      <c r="M313" s="5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5.75" customHeight="1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5"/>
      <c r="M314" s="5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5.75" customHeight="1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5"/>
      <c r="M315" s="5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5.75" customHeight="1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5"/>
      <c r="M316" s="5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5.75" customHeight="1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5"/>
      <c r="M317" s="5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5.75" customHeight="1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5"/>
      <c r="M318" s="5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5.75" customHeight="1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5"/>
      <c r="M319" s="5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5.75" customHeight="1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5"/>
      <c r="M320" s="5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5.75" customHeight="1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5"/>
      <c r="M321" s="5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5.75" customHeight="1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5"/>
      <c r="M322" s="5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5.75" customHeight="1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5"/>
      <c r="M323" s="5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5.75" customHeight="1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5"/>
      <c r="M324" s="5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5.75" customHeight="1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5"/>
      <c r="M325" s="5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5.75" customHeight="1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5"/>
      <c r="M326" s="5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5.75" customHeight="1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5"/>
      <c r="M327" s="5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5.75" customHeight="1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5"/>
      <c r="M328" s="5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5.75" customHeight="1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5"/>
      <c r="M329" s="5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5.75" customHeight="1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5"/>
      <c r="M330" s="5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5.75" customHeight="1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5"/>
      <c r="M331" s="5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5.75" customHeight="1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5"/>
      <c r="M332" s="5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5.75" customHeight="1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5"/>
      <c r="M333" s="5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5.75" customHeight="1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5"/>
      <c r="M334" s="5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5.75" customHeight="1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5"/>
      <c r="M335" s="5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5.75" customHeight="1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5"/>
      <c r="M336" s="5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5.75" customHeight="1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5"/>
      <c r="M337" s="5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5.75" customHeight="1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5"/>
      <c r="M338" s="5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5.75" customHeight="1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5"/>
      <c r="M339" s="5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5.75" customHeight="1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5"/>
      <c r="M340" s="5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5.75" customHeight="1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5"/>
      <c r="M341" s="5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5.75" customHeight="1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5"/>
      <c r="M342" s="5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5.75" customHeight="1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5"/>
      <c r="M343" s="5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5.75" customHeight="1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5"/>
      <c r="M344" s="5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5.75" customHeight="1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5"/>
      <c r="M345" s="5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5.75" customHeight="1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5"/>
      <c r="M346" s="5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5.75" customHeight="1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5"/>
      <c r="M347" s="5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5.75" customHeight="1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5"/>
      <c r="M348" s="5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5.75" customHeight="1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5"/>
      <c r="M349" s="5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5.75" customHeight="1" x14ac:dyDescent="0.3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5"/>
      <c r="M350" s="5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5.75" customHeight="1" x14ac:dyDescent="0.3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5"/>
      <c r="M351" s="5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5.75" customHeight="1" x14ac:dyDescent="0.3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5"/>
      <c r="M352" s="5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5.75" customHeight="1" x14ac:dyDescent="0.3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5"/>
      <c r="M353" s="5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5.75" customHeight="1" x14ac:dyDescent="0.3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5"/>
      <c r="M354" s="5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5.75" customHeight="1" x14ac:dyDescent="0.3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5"/>
      <c r="M355" s="5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5.75" customHeight="1" x14ac:dyDescent="0.3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5"/>
      <c r="M356" s="5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5.75" customHeight="1" x14ac:dyDescent="0.3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5"/>
      <c r="M357" s="5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5.75" customHeight="1" x14ac:dyDescent="0.3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5"/>
      <c r="M358" s="5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5.75" customHeight="1" x14ac:dyDescent="0.3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5"/>
      <c r="M359" s="5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5.75" customHeight="1" x14ac:dyDescent="0.3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5"/>
      <c r="M360" s="5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5.75" customHeight="1" x14ac:dyDescent="0.3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5"/>
      <c r="M361" s="5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5.75" customHeight="1" x14ac:dyDescent="0.3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5"/>
      <c r="M362" s="5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5.75" customHeight="1" x14ac:dyDescent="0.3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5"/>
      <c r="M363" s="5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5.75" customHeight="1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5"/>
      <c r="M364" s="5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5.75" customHeight="1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5"/>
      <c r="M365" s="5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5.75" customHeight="1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5"/>
      <c r="M366" s="5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5.75" customHeight="1" x14ac:dyDescent="0.3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5"/>
      <c r="M367" s="5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5.75" customHeight="1" x14ac:dyDescent="0.3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5"/>
      <c r="M368" s="5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5.75" customHeight="1" x14ac:dyDescent="0.3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5"/>
      <c r="M369" s="5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5.75" customHeight="1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5"/>
      <c r="M370" s="5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5.75" customHeight="1" x14ac:dyDescent="0.3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5"/>
      <c r="M371" s="5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5.75" customHeight="1" x14ac:dyDescent="0.3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5"/>
      <c r="M372" s="5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5.75" customHeight="1" x14ac:dyDescent="0.3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5"/>
      <c r="M373" s="5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5.75" customHeight="1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5"/>
      <c r="M374" s="5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5.75" customHeight="1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5"/>
      <c r="M375" s="5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5.75" customHeight="1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5"/>
      <c r="M376" s="5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5.75" customHeight="1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5"/>
      <c r="M377" s="5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5.75" customHeight="1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5"/>
      <c r="M378" s="5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5.75" customHeight="1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5"/>
      <c r="M379" s="5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5.75" customHeight="1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5"/>
      <c r="M380" s="5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5.75" customHeight="1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5"/>
      <c r="M381" s="5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5.75" customHeight="1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5"/>
      <c r="M382" s="5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5.75" customHeight="1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5"/>
      <c r="M383" s="5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5.75" customHeight="1" x14ac:dyDescent="0.3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5"/>
      <c r="M384" s="5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5.75" customHeight="1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5"/>
      <c r="M385" s="5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5.75" customHeight="1" x14ac:dyDescent="0.3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5"/>
      <c r="M386" s="5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5.75" customHeight="1" x14ac:dyDescent="0.3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5"/>
      <c r="M387" s="5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5.75" customHeight="1" x14ac:dyDescent="0.3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5"/>
      <c r="M388" s="5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5.75" customHeight="1" x14ac:dyDescent="0.3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5"/>
      <c r="M389" s="5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5.75" customHeight="1" x14ac:dyDescent="0.3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5"/>
      <c r="M390" s="5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5.75" customHeight="1" x14ac:dyDescent="0.3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5"/>
      <c r="M391" s="5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5.75" customHeight="1" x14ac:dyDescent="0.3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5"/>
      <c r="M392" s="5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5.75" customHeight="1" x14ac:dyDescent="0.3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5"/>
      <c r="M393" s="5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5.75" customHeight="1" x14ac:dyDescent="0.3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5"/>
      <c r="M394" s="5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5.75" customHeight="1" x14ac:dyDescent="0.3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5"/>
      <c r="M395" s="5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5.75" customHeight="1" x14ac:dyDescent="0.3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5"/>
      <c r="M396" s="5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5.75" customHeight="1" x14ac:dyDescent="0.3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5"/>
      <c r="M397" s="5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5.75" customHeight="1" x14ac:dyDescent="0.3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5"/>
      <c r="M398" s="5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5.75" customHeight="1" x14ac:dyDescent="0.3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5"/>
      <c r="M399" s="5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5.75" customHeight="1" x14ac:dyDescent="0.3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5"/>
      <c r="M400" s="5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5.75" customHeight="1" x14ac:dyDescent="0.3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5"/>
      <c r="M401" s="5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5.75" customHeight="1" x14ac:dyDescent="0.3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5"/>
      <c r="M402" s="5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5.75" customHeight="1" x14ac:dyDescent="0.3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5"/>
      <c r="M403" s="5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5.75" customHeight="1" x14ac:dyDescent="0.3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5"/>
      <c r="M404" s="5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5.75" customHeight="1" x14ac:dyDescent="0.3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5"/>
      <c r="M405" s="5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5.75" customHeight="1" x14ac:dyDescent="0.3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5"/>
      <c r="M406" s="5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5.75" customHeight="1" x14ac:dyDescent="0.3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5"/>
      <c r="M407" s="5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5.75" customHeight="1" x14ac:dyDescent="0.3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5"/>
      <c r="M408" s="5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5.75" customHeight="1" x14ac:dyDescent="0.3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5"/>
      <c r="M409" s="5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5.75" customHeight="1" x14ac:dyDescent="0.3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5"/>
      <c r="M410" s="5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5.75" customHeight="1" x14ac:dyDescent="0.3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5"/>
      <c r="M411" s="5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5.75" customHeight="1" x14ac:dyDescent="0.3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5"/>
      <c r="M412" s="5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5.75" customHeight="1" x14ac:dyDescent="0.3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5"/>
      <c r="M413" s="5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5.75" customHeight="1" x14ac:dyDescent="0.3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5"/>
      <c r="M414" s="5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5.75" customHeight="1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5"/>
      <c r="M415" s="5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5.75" customHeight="1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5"/>
      <c r="M416" s="5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5.75" customHeight="1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5"/>
      <c r="M417" s="5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5.75" customHeight="1" x14ac:dyDescent="0.3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5"/>
      <c r="M418" s="5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5.75" customHeight="1" x14ac:dyDescent="0.3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5"/>
      <c r="M419" s="5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5.75" customHeight="1" x14ac:dyDescent="0.3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5"/>
      <c r="M420" s="5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5.75" customHeight="1" x14ac:dyDescent="0.3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5"/>
      <c r="M421" s="5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5.75" customHeight="1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5"/>
      <c r="M422" s="5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5.75" customHeight="1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5"/>
      <c r="M423" s="5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5.75" customHeight="1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5"/>
      <c r="M424" s="5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5.75" customHeight="1" x14ac:dyDescent="0.3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5"/>
      <c r="M425" s="5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5.75" customHeight="1" x14ac:dyDescent="0.3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5"/>
      <c r="M426" s="5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5.75" customHeight="1" x14ac:dyDescent="0.3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5"/>
      <c r="M427" s="5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5.75" customHeight="1" x14ac:dyDescent="0.3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5"/>
      <c r="M428" s="5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5.75" customHeight="1" x14ac:dyDescent="0.3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5"/>
      <c r="M429" s="5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5.75" customHeight="1" x14ac:dyDescent="0.3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5"/>
      <c r="M430" s="5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5.75" customHeight="1" x14ac:dyDescent="0.3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5"/>
      <c r="M431" s="5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5.75" customHeight="1" x14ac:dyDescent="0.3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5"/>
      <c r="M432" s="5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5.75" customHeight="1" x14ac:dyDescent="0.3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5"/>
      <c r="M433" s="5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5.75" customHeight="1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5"/>
      <c r="M434" s="5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5.75" customHeight="1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5"/>
      <c r="M435" s="5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5.75" customHeight="1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5"/>
      <c r="M436" s="5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5.75" customHeight="1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5"/>
      <c r="M437" s="5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5.75" customHeight="1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5"/>
      <c r="M438" s="5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5.75" customHeight="1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5"/>
      <c r="M439" s="5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5.75" customHeight="1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5"/>
      <c r="M440" s="5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5.75" customHeight="1" x14ac:dyDescent="0.3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5"/>
      <c r="M441" s="5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5.75" customHeight="1" x14ac:dyDescent="0.3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5"/>
      <c r="M442" s="5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5.75" customHeight="1" x14ac:dyDescent="0.3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5"/>
      <c r="M443" s="5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5.75" customHeight="1" x14ac:dyDescent="0.3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5"/>
      <c r="M444" s="5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5.75" customHeight="1" x14ac:dyDescent="0.3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5"/>
      <c r="M445" s="5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5.75" customHeight="1" x14ac:dyDescent="0.3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5"/>
      <c r="M446" s="5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5.75" customHeight="1" x14ac:dyDescent="0.3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5"/>
      <c r="M447" s="5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5.75" customHeight="1" x14ac:dyDescent="0.3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5"/>
      <c r="M448" s="5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5.75" customHeight="1" x14ac:dyDescent="0.3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5"/>
      <c r="M449" s="5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5.75" customHeight="1" x14ac:dyDescent="0.3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5"/>
      <c r="M450" s="5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5.75" customHeight="1" x14ac:dyDescent="0.3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5"/>
      <c r="M451" s="5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5.75" customHeight="1" x14ac:dyDescent="0.3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5"/>
      <c r="M452" s="5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5.75" customHeight="1" x14ac:dyDescent="0.3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5"/>
      <c r="M453" s="5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5.75" customHeight="1" x14ac:dyDescent="0.3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5"/>
      <c r="M454" s="5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5.75" customHeight="1" x14ac:dyDescent="0.3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5"/>
      <c r="M455" s="5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5.75" customHeight="1" x14ac:dyDescent="0.3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5"/>
      <c r="M456" s="5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5.75" customHeight="1" x14ac:dyDescent="0.3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5"/>
      <c r="M457" s="5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5.75" customHeight="1" x14ac:dyDescent="0.3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5"/>
      <c r="M458" s="5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5.75" customHeight="1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5"/>
      <c r="M459" s="5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5.75" customHeight="1" x14ac:dyDescent="0.3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5"/>
      <c r="M460" s="5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5.75" customHeight="1" x14ac:dyDescent="0.3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5"/>
      <c r="M461" s="5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5.75" customHeight="1" x14ac:dyDescent="0.3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5"/>
      <c r="M462" s="5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5.75" customHeight="1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5"/>
      <c r="M463" s="5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5.75" customHeight="1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5"/>
      <c r="M464" s="5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5.75" customHeight="1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5"/>
      <c r="M465" s="5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5.75" customHeight="1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5"/>
      <c r="M466" s="5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5.75" customHeight="1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5"/>
      <c r="M467" s="5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5.75" customHeight="1" x14ac:dyDescent="0.3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5"/>
      <c r="M468" s="5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5.75" customHeight="1" x14ac:dyDescent="0.3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5"/>
      <c r="M469" s="5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5.75" customHeight="1" x14ac:dyDescent="0.3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5"/>
      <c r="M470" s="5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5.75" customHeight="1" x14ac:dyDescent="0.3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5"/>
      <c r="M471" s="5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5.75" customHeight="1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5"/>
      <c r="M472" s="5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5.75" customHeight="1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5"/>
      <c r="M473" s="5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5.75" customHeight="1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5"/>
      <c r="M474" s="5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5.75" customHeight="1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5"/>
      <c r="M475" s="5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5.75" customHeight="1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5"/>
      <c r="M476" s="5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5.75" customHeight="1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5"/>
      <c r="M477" s="5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5.75" customHeight="1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5"/>
      <c r="M478" s="5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5.75" customHeight="1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5"/>
      <c r="M479" s="5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5.75" customHeight="1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5"/>
      <c r="M480" s="5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5.75" customHeight="1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5"/>
      <c r="M481" s="5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5.75" customHeight="1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5"/>
      <c r="M482" s="5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5.75" customHeight="1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5"/>
      <c r="M483" s="5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5.75" customHeight="1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5"/>
      <c r="M484" s="5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5.75" customHeight="1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5"/>
      <c r="M485" s="5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5.75" customHeight="1" x14ac:dyDescent="0.3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5"/>
      <c r="M486" s="5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5.75" customHeight="1" x14ac:dyDescent="0.3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5"/>
      <c r="M487" s="5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5.75" customHeight="1" x14ac:dyDescent="0.3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5"/>
      <c r="M488" s="5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5.75" customHeight="1" x14ac:dyDescent="0.3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5"/>
      <c r="M489" s="5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5.75" customHeight="1" x14ac:dyDescent="0.3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5"/>
      <c r="M490" s="5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5.75" customHeight="1" x14ac:dyDescent="0.3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5"/>
      <c r="M491" s="5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5.75" customHeight="1" x14ac:dyDescent="0.3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5"/>
      <c r="M492" s="5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5.75" customHeight="1" x14ac:dyDescent="0.3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5"/>
      <c r="M493" s="5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5.75" customHeight="1" x14ac:dyDescent="0.3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5"/>
      <c r="M494" s="5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5.75" customHeight="1" x14ac:dyDescent="0.3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5"/>
      <c r="M495" s="5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5.75" customHeight="1" x14ac:dyDescent="0.3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5"/>
      <c r="M496" s="5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5.75" customHeight="1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5"/>
      <c r="M497" s="5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5.75" customHeight="1" x14ac:dyDescent="0.3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5"/>
      <c r="M498" s="5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5.75" customHeight="1" x14ac:dyDescent="0.3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5"/>
      <c r="M499" s="5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5.75" customHeight="1" x14ac:dyDescent="0.3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5"/>
      <c r="M500" s="5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5.75" customHeight="1" x14ac:dyDescent="0.3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5"/>
      <c r="M501" s="5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5.75" customHeight="1" x14ac:dyDescent="0.3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5"/>
      <c r="M502" s="5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5.75" customHeight="1" x14ac:dyDescent="0.3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5"/>
      <c r="M503" s="5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5.75" customHeight="1" x14ac:dyDescent="0.3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5"/>
      <c r="M504" s="5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5.75" customHeight="1" x14ac:dyDescent="0.3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5"/>
      <c r="M505" s="5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5.75" customHeight="1" x14ac:dyDescent="0.3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5"/>
      <c r="M506" s="5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5.75" customHeight="1" x14ac:dyDescent="0.3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5"/>
      <c r="M507" s="5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5.75" customHeight="1" x14ac:dyDescent="0.3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5"/>
      <c r="M508" s="5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5.75" customHeight="1" x14ac:dyDescent="0.3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5"/>
      <c r="M509" s="5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5.75" customHeight="1" x14ac:dyDescent="0.3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5"/>
      <c r="M510" s="5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5.75" customHeight="1" x14ac:dyDescent="0.3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5"/>
      <c r="M511" s="5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5.75" customHeight="1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5"/>
      <c r="M512" s="5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5.75" customHeight="1" x14ac:dyDescent="0.3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5"/>
      <c r="M513" s="5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5.75" customHeight="1" x14ac:dyDescent="0.3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5"/>
      <c r="M514" s="5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5.75" customHeight="1" x14ac:dyDescent="0.3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5"/>
      <c r="M515" s="5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5.75" customHeight="1" x14ac:dyDescent="0.3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5"/>
      <c r="M516" s="5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5.75" customHeight="1" x14ac:dyDescent="0.3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5"/>
      <c r="M517" s="5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5.75" customHeight="1" x14ac:dyDescent="0.3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5"/>
      <c r="M518" s="5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5.75" customHeight="1" x14ac:dyDescent="0.3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5"/>
      <c r="M519" s="5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5.75" customHeight="1" x14ac:dyDescent="0.3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5"/>
      <c r="M520" s="5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5.75" customHeight="1" x14ac:dyDescent="0.3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5"/>
      <c r="M521" s="5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5.75" customHeight="1" x14ac:dyDescent="0.3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5"/>
      <c r="M522" s="5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5.75" customHeight="1" x14ac:dyDescent="0.3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5"/>
      <c r="M523" s="5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5.75" customHeight="1" x14ac:dyDescent="0.3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5"/>
      <c r="M524" s="5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5.75" customHeight="1" x14ac:dyDescent="0.3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5"/>
      <c r="M525" s="5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5.75" customHeight="1" x14ac:dyDescent="0.3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5"/>
      <c r="M526" s="5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5.75" customHeight="1" x14ac:dyDescent="0.3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5"/>
      <c r="M527" s="5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5.75" customHeight="1" x14ac:dyDescent="0.3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5"/>
      <c r="M528" s="5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5.75" customHeight="1" x14ac:dyDescent="0.3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5"/>
      <c r="M529" s="5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5.75" customHeight="1" x14ac:dyDescent="0.3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5"/>
      <c r="M530" s="5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5.75" customHeight="1" x14ac:dyDescent="0.3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5"/>
      <c r="M531" s="5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5.75" customHeight="1" x14ac:dyDescent="0.3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5"/>
      <c r="M532" s="5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5.75" customHeight="1" x14ac:dyDescent="0.3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5"/>
      <c r="M533" s="5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5.75" customHeight="1" x14ac:dyDescent="0.3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5"/>
      <c r="M534" s="5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5.75" customHeight="1" x14ac:dyDescent="0.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5"/>
      <c r="M535" s="5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5.75" customHeight="1" x14ac:dyDescent="0.3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5"/>
      <c r="M536" s="5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5.75" customHeight="1" x14ac:dyDescent="0.3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5"/>
      <c r="M537" s="5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5.75" customHeight="1" x14ac:dyDescent="0.3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5"/>
      <c r="M538" s="5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5.75" customHeight="1" x14ac:dyDescent="0.3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5"/>
      <c r="M539" s="5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5.75" customHeight="1" x14ac:dyDescent="0.3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5"/>
      <c r="M540" s="5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5.75" customHeight="1" x14ac:dyDescent="0.3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5"/>
      <c r="M541" s="5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5.75" customHeight="1" x14ac:dyDescent="0.3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5"/>
      <c r="M542" s="5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5.75" customHeight="1" x14ac:dyDescent="0.3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5"/>
      <c r="M543" s="5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5.75" customHeight="1" x14ac:dyDescent="0.3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5"/>
      <c r="M544" s="5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5.75" customHeight="1" x14ac:dyDescent="0.3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5"/>
      <c r="M545" s="5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5.75" customHeight="1" x14ac:dyDescent="0.3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5"/>
      <c r="M546" s="5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5.75" customHeight="1" x14ac:dyDescent="0.3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5"/>
      <c r="M547" s="5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5.75" customHeight="1" x14ac:dyDescent="0.3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5"/>
      <c r="M548" s="5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5.75" customHeight="1" x14ac:dyDescent="0.3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5"/>
      <c r="M549" s="5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5.75" customHeight="1" x14ac:dyDescent="0.3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5"/>
      <c r="M550" s="5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5.75" customHeight="1" x14ac:dyDescent="0.3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5"/>
      <c r="M551" s="5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5.75" customHeight="1" x14ac:dyDescent="0.3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5"/>
      <c r="M552" s="5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5.75" customHeight="1" x14ac:dyDescent="0.3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5"/>
      <c r="M553" s="5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5.75" customHeight="1" x14ac:dyDescent="0.3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5"/>
      <c r="M554" s="5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5.75" customHeight="1" x14ac:dyDescent="0.3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5"/>
      <c r="M555" s="5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5.75" customHeight="1" x14ac:dyDescent="0.3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5"/>
      <c r="M556" s="5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5.75" customHeight="1" x14ac:dyDescent="0.3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5"/>
      <c r="M557" s="5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5.75" customHeight="1" x14ac:dyDescent="0.3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5"/>
      <c r="M558" s="5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5.75" customHeight="1" x14ac:dyDescent="0.3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5"/>
      <c r="M559" s="5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5.75" customHeight="1" x14ac:dyDescent="0.3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5"/>
      <c r="M560" s="5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5.75" customHeight="1" x14ac:dyDescent="0.3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5"/>
      <c r="M561" s="5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5.75" customHeight="1" x14ac:dyDescent="0.3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5"/>
      <c r="M562" s="5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5.75" customHeight="1" x14ac:dyDescent="0.3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5"/>
      <c r="M563" s="5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5.75" customHeight="1" x14ac:dyDescent="0.3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5"/>
      <c r="M564" s="5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5.75" customHeight="1" x14ac:dyDescent="0.3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5"/>
      <c r="M565" s="5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5.75" customHeight="1" x14ac:dyDescent="0.3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5"/>
      <c r="M566" s="5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5.75" customHeight="1" x14ac:dyDescent="0.3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5"/>
      <c r="M567" s="5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5.75" customHeight="1" x14ac:dyDescent="0.3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5"/>
      <c r="M568" s="5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5.75" customHeight="1" x14ac:dyDescent="0.3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5"/>
      <c r="M569" s="5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5.75" customHeight="1" x14ac:dyDescent="0.3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5"/>
      <c r="M570" s="5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5.75" customHeight="1" x14ac:dyDescent="0.3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5"/>
      <c r="M571" s="5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5.75" customHeight="1" x14ac:dyDescent="0.3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5"/>
      <c r="M572" s="5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5.75" customHeight="1" x14ac:dyDescent="0.3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5"/>
      <c r="M573" s="5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5.75" customHeight="1" x14ac:dyDescent="0.3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5"/>
      <c r="M574" s="5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5.75" customHeight="1" x14ac:dyDescent="0.3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5"/>
      <c r="M575" s="5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5.75" customHeight="1" x14ac:dyDescent="0.3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5"/>
      <c r="M576" s="5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5.75" customHeight="1" x14ac:dyDescent="0.3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5"/>
      <c r="M577" s="5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5.75" customHeight="1" x14ac:dyDescent="0.3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5"/>
      <c r="M578" s="5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5.75" customHeight="1" x14ac:dyDescent="0.3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5"/>
      <c r="M579" s="5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5.75" customHeight="1" x14ac:dyDescent="0.3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5"/>
      <c r="M580" s="5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5.75" customHeight="1" x14ac:dyDescent="0.3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5"/>
      <c r="M581" s="5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5.75" customHeight="1" x14ac:dyDescent="0.3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5"/>
      <c r="M582" s="5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5.75" customHeight="1" x14ac:dyDescent="0.3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5"/>
      <c r="M583" s="5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5.75" customHeight="1" x14ac:dyDescent="0.3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5"/>
      <c r="M584" s="5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5.75" customHeight="1" x14ac:dyDescent="0.3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5"/>
      <c r="M585" s="5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5.75" customHeight="1" x14ac:dyDescent="0.3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5"/>
      <c r="M586" s="5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5.75" customHeight="1" x14ac:dyDescent="0.3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5"/>
      <c r="M587" s="5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5.75" customHeight="1" x14ac:dyDescent="0.3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5"/>
      <c r="M588" s="5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5.75" customHeight="1" x14ac:dyDescent="0.3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5"/>
      <c r="M589" s="5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5.75" customHeight="1" x14ac:dyDescent="0.3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5"/>
      <c r="M590" s="5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5.75" customHeight="1" x14ac:dyDescent="0.3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5"/>
      <c r="M591" s="5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5.75" customHeight="1" x14ac:dyDescent="0.3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5"/>
      <c r="M592" s="5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5.75" customHeight="1" x14ac:dyDescent="0.3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5"/>
      <c r="M593" s="5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5.75" customHeight="1" x14ac:dyDescent="0.3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5"/>
      <c r="M594" s="5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5.75" customHeight="1" x14ac:dyDescent="0.3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5"/>
      <c r="M595" s="5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5.75" customHeight="1" x14ac:dyDescent="0.3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5"/>
      <c r="M596" s="5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5.75" customHeight="1" x14ac:dyDescent="0.3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5"/>
      <c r="M597" s="5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5.75" customHeight="1" x14ac:dyDescent="0.3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5"/>
      <c r="M598" s="5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5.75" customHeight="1" x14ac:dyDescent="0.3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5"/>
      <c r="M599" s="5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5.75" customHeight="1" x14ac:dyDescent="0.3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5"/>
      <c r="M600" s="5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5.75" customHeight="1" x14ac:dyDescent="0.3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5"/>
      <c r="M601" s="5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5.75" customHeight="1" x14ac:dyDescent="0.3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5"/>
      <c r="M602" s="5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5.75" customHeight="1" x14ac:dyDescent="0.3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5"/>
      <c r="M603" s="5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5.75" customHeight="1" x14ac:dyDescent="0.3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5"/>
      <c r="M604" s="5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5.75" customHeight="1" x14ac:dyDescent="0.3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5"/>
      <c r="M605" s="5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5.75" customHeight="1" x14ac:dyDescent="0.3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5"/>
      <c r="M606" s="5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5.75" customHeight="1" x14ac:dyDescent="0.3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5"/>
      <c r="M607" s="5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5.75" customHeight="1" x14ac:dyDescent="0.3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5"/>
      <c r="M608" s="5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5.75" customHeight="1" x14ac:dyDescent="0.3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5"/>
      <c r="M609" s="5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5.75" customHeight="1" x14ac:dyDescent="0.3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5"/>
      <c r="M610" s="5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5.75" customHeight="1" x14ac:dyDescent="0.3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5"/>
      <c r="M611" s="5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5.75" customHeight="1" x14ac:dyDescent="0.3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5"/>
      <c r="M612" s="5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5.75" customHeight="1" x14ac:dyDescent="0.3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5"/>
      <c r="M613" s="5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5.75" customHeight="1" x14ac:dyDescent="0.3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5"/>
      <c r="M614" s="5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5.75" customHeight="1" x14ac:dyDescent="0.3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5"/>
      <c r="M615" s="5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5.75" customHeight="1" x14ac:dyDescent="0.3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5"/>
      <c r="M616" s="5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5.75" customHeight="1" x14ac:dyDescent="0.3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5"/>
      <c r="M617" s="5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5.75" customHeight="1" x14ac:dyDescent="0.3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5"/>
      <c r="M618" s="5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5.75" customHeight="1" x14ac:dyDescent="0.3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5"/>
      <c r="M619" s="5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5.75" customHeight="1" x14ac:dyDescent="0.3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5"/>
      <c r="M620" s="5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5.75" customHeight="1" x14ac:dyDescent="0.3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5"/>
      <c r="M621" s="5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5.75" customHeight="1" x14ac:dyDescent="0.3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5"/>
      <c r="M622" s="5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5.75" customHeight="1" x14ac:dyDescent="0.3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5"/>
      <c r="M623" s="5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5.75" customHeight="1" x14ac:dyDescent="0.3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5"/>
      <c r="M624" s="5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5.75" customHeight="1" x14ac:dyDescent="0.3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5"/>
      <c r="M625" s="5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5.75" customHeight="1" x14ac:dyDescent="0.3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5"/>
      <c r="M626" s="5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5.75" customHeight="1" x14ac:dyDescent="0.3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5"/>
      <c r="M627" s="5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5.75" customHeight="1" x14ac:dyDescent="0.3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5"/>
      <c r="M628" s="5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5.75" customHeight="1" x14ac:dyDescent="0.3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5"/>
      <c r="M629" s="5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5.75" customHeight="1" x14ac:dyDescent="0.3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5"/>
      <c r="M630" s="5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5.75" customHeight="1" x14ac:dyDescent="0.3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5"/>
      <c r="M631" s="5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5.75" customHeight="1" x14ac:dyDescent="0.3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5"/>
      <c r="M632" s="5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5.75" customHeight="1" x14ac:dyDescent="0.3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5"/>
      <c r="M633" s="5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5.75" customHeight="1" x14ac:dyDescent="0.3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5"/>
      <c r="M634" s="5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5.75" customHeight="1" x14ac:dyDescent="0.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5"/>
      <c r="M635" s="5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5.75" customHeight="1" x14ac:dyDescent="0.3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5"/>
      <c r="M636" s="5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5.75" customHeight="1" x14ac:dyDescent="0.3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5"/>
      <c r="M637" s="5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5.75" customHeight="1" x14ac:dyDescent="0.3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5"/>
      <c r="M638" s="5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5.75" customHeight="1" x14ac:dyDescent="0.3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5"/>
      <c r="M639" s="5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5.75" customHeight="1" x14ac:dyDescent="0.3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5"/>
      <c r="M640" s="5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5.75" customHeight="1" x14ac:dyDescent="0.3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5"/>
      <c r="M641" s="5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5.75" customHeight="1" x14ac:dyDescent="0.3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5"/>
      <c r="M642" s="5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5.75" customHeight="1" x14ac:dyDescent="0.3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5"/>
      <c r="M643" s="5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5.75" customHeight="1" x14ac:dyDescent="0.3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5"/>
      <c r="M644" s="5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5.75" customHeight="1" x14ac:dyDescent="0.3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5"/>
      <c r="M645" s="5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5.75" customHeight="1" x14ac:dyDescent="0.3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5"/>
      <c r="M646" s="5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5.75" customHeight="1" x14ac:dyDescent="0.3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5"/>
      <c r="M647" s="5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5.75" customHeight="1" x14ac:dyDescent="0.3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5"/>
      <c r="M648" s="5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5.75" customHeight="1" x14ac:dyDescent="0.3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5"/>
      <c r="M649" s="5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5.75" customHeight="1" x14ac:dyDescent="0.3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5"/>
      <c r="M650" s="5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5.75" customHeight="1" x14ac:dyDescent="0.3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5"/>
      <c r="M651" s="5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5.75" customHeight="1" x14ac:dyDescent="0.3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5"/>
      <c r="M652" s="5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5.75" customHeight="1" x14ac:dyDescent="0.3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5"/>
      <c r="M653" s="5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5.75" customHeight="1" x14ac:dyDescent="0.3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5"/>
      <c r="M654" s="5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5.75" customHeight="1" x14ac:dyDescent="0.3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5"/>
      <c r="M655" s="5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5.75" customHeight="1" x14ac:dyDescent="0.3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5"/>
      <c r="M656" s="5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5.75" customHeight="1" x14ac:dyDescent="0.3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5"/>
      <c r="M657" s="5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5.75" customHeight="1" x14ac:dyDescent="0.3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5"/>
      <c r="M658" s="5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5.75" customHeight="1" x14ac:dyDescent="0.3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5"/>
      <c r="M659" s="5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5.75" customHeight="1" x14ac:dyDescent="0.3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5"/>
      <c r="M660" s="5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5.75" customHeight="1" x14ac:dyDescent="0.3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5"/>
      <c r="M661" s="5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5.75" customHeight="1" x14ac:dyDescent="0.3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5"/>
      <c r="M662" s="5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5.75" customHeight="1" x14ac:dyDescent="0.3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5"/>
      <c r="M663" s="5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5.75" customHeight="1" x14ac:dyDescent="0.3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5"/>
      <c r="M664" s="5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5.75" customHeight="1" x14ac:dyDescent="0.3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5"/>
      <c r="M665" s="5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5.75" customHeight="1" x14ac:dyDescent="0.3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5"/>
      <c r="M666" s="5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5.75" customHeight="1" x14ac:dyDescent="0.3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5"/>
      <c r="M667" s="5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5.75" customHeight="1" x14ac:dyDescent="0.3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5"/>
      <c r="M668" s="5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5.75" customHeight="1" x14ac:dyDescent="0.3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5"/>
      <c r="M669" s="5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5.75" customHeight="1" x14ac:dyDescent="0.3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5"/>
      <c r="M670" s="5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5.75" customHeight="1" x14ac:dyDescent="0.3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5"/>
      <c r="M671" s="5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5.75" customHeight="1" x14ac:dyDescent="0.3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5"/>
      <c r="M672" s="5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5.75" customHeight="1" x14ac:dyDescent="0.3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5"/>
      <c r="M673" s="5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5.75" customHeight="1" x14ac:dyDescent="0.3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5"/>
      <c r="M674" s="5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5.75" customHeight="1" x14ac:dyDescent="0.3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5"/>
      <c r="M675" s="5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5.75" customHeight="1" x14ac:dyDescent="0.3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5"/>
      <c r="M676" s="5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5.75" customHeight="1" x14ac:dyDescent="0.3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5"/>
      <c r="M677" s="5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5.75" customHeight="1" x14ac:dyDescent="0.3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5"/>
      <c r="M678" s="5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5.75" customHeight="1" x14ac:dyDescent="0.3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5"/>
      <c r="M679" s="5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5.75" customHeight="1" x14ac:dyDescent="0.3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5"/>
      <c r="M680" s="5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5.75" customHeight="1" x14ac:dyDescent="0.3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5"/>
      <c r="M681" s="5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5.75" customHeight="1" x14ac:dyDescent="0.3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5"/>
      <c r="M682" s="5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5.75" customHeight="1" x14ac:dyDescent="0.3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5"/>
      <c r="M683" s="5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5.75" customHeight="1" x14ac:dyDescent="0.3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5"/>
      <c r="M684" s="5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5.75" customHeight="1" x14ac:dyDescent="0.3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5"/>
      <c r="M685" s="5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5.75" customHeight="1" x14ac:dyDescent="0.3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5"/>
      <c r="M686" s="5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5.75" customHeight="1" x14ac:dyDescent="0.3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5"/>
      <c r="M687" s="5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5.75" customHeight="1" x14ac:dyDescent="0.3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5"/>
      <c r="M688" s="5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5.75" customHeight="1" x14ac:dyDescent="0.3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5"/>
      <c r="M689" s="5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5.75" customHeight="1" x14ac:dyDescent="0.3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5"/>
      <c r="M690" s="5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5.75" customHeight="1" x14ac:dyDescent="0.3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5"/>
      <c r="M691" s="5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5.75" customHeight="1" x14ac:dyDescent="0.3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5"/>
      <c r="M692" s="5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5.75" customHeight="1" x14ac:dyDescent="0.3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5"/>
      <c r="M693" s="5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5.75" customHeight="1" x14ac:dyDescent="0.3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5"/>
      <c r="M694" s="5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5.75" customHeight="1" x14ac:dyDescent="0.3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5"/>
      <c r="M695" s="5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5.75" customHeight="1" x14ac:dyDescent="0.3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5"/>
      <c r="M696" s="5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5.75" customHeight="1" x14ac:dyDescent="0.3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5"/>
      <c r="M697" s="5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5.75" customHeight="1" x14ac:dyDescent="0.3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5"/>
      <c r="M698" s="5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5.75" customHeight="1" x14ac:dyDescent="0.3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5"/>
      <c r="M699" s="5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5.75" customHeight="1" x14ac:dyDescent="0.3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5"/>
      <c r="M700" s="5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5.75" customHeight="1" x14ac:dyDescent="0.3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5"/>
      <c r="M701" s="5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5.75" customHeight="1" x14ac:dyDescent="0.3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5"/>
      <c r="M702" s="5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5.75" customHeight="1" x14ac:dyDescent="0.3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5"/>
      <c r="M703" s="5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5.75" customHeight="1" x14ac:dyDescent="0.3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5"/>
      <c r="M704" s="5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5.75" customHeight="1" x14ac:dyDescent="0.3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5"/>
      <c r="M705" s="5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5.75" customHeight="1" x14ac:dyDescent="0.3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5"/>
      <c r="M706" s="5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5.75" customHeight="1" x14ac:dyDescent="0.3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5"/>
      <c r="M707" s="5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5.75" customHeight="1" x14ac:dyDescent="0.3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5"/>
      <c r="M708" s="5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5.75" customHeight="1" x14ac:dyDescent="0.3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5"/>
      <c r="M709" s="5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5.75" customHeight="1" x14ac:dyDescent="0.3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5"/>
      <c r="M710" s="5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5.75" customHeight="1" x14ac:dyDescent="0.3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5"/>
      <c r="M711" s="5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5.75" customHeight="1" x14ac:dyDescent="0.3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5"/>
      <c r="M712" s="5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5.75" customHeight="1" x14ac:dyDescent="0.3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5"/>
      <c r="M713" s="5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5.75" customHeight="1" x14ac:dyDescent="0.3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5"/>
      <c r="M714" s="5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5.75" customHeight="1" x14ac:dyDescent="0.3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5"/>
      <c r="M715" s="5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5.75" customHeight="1" x14ac:dyDescent="0.3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5"/>
      <c r="M716" s="5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5.75" customHeight="1" x14ac:dyDescent="0.3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5"/>
      <c r="M717" s="5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5.75" customHeight="1" x14ac:dyDescent="0.3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5"/>
      <c r="M718" s="5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5.75" customHeight="1" x14ac:dyDescent="0.3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5"/>
      <c r="M719" s="5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5.75" customHeight="1" x14ac:dyDescent="0.3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5"/>
      <c r="M720" s="5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5.75" customHeight="1" x14ac:dyDescent="0.3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5"/>
      <c r="M721" s="5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5.75" customHeight="1" x14ac:dyDescent="0.3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5"/>
      <c r="M722" s="5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5.75" customHeight="1" x14ac:dyDescent="0.3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5"/>
      <c r="M723" s="5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5.75" customHeight="1" x14ac:dyDescent="0.3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5"/>
      <c r="M724" s="5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5.75" customHeight="1" x14ac:dyDescent="0.3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5"/>
      <c r="M725" s="5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5.75" customHeight="1" x14ac:dyDescent="0.3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5"/>
      <c r="M726" s="5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5.75" customHeight="1" x14ac:dyDescent="0.3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5"/>
      <c r="M727" s="5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5.75" customHeight="1" x14ac:dyDescent="0.3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5"/>
      <c r="M728" s="5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5.75" customHeight="1" x14ac:dyDescent="0.3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5"/>
      <c r="M729" s="5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5.75" customHeight="1" x14ac:dyDescent="0.3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5"/>
      <c r="M730" s="5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5.75" customHeight="1" x14ac:dyDescent="0.3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5"/>
      <c r="M731" s="5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5.75" customHeight="1" x14ac:dyDescent="0.3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5"/>
      <c r="M732" s="5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5.75" customHeight="1" x14ac:dyDescent="0.3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5"/>
      <c r="M733" s="5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5.75" customHeight="1" x14ac:dyDescent="0.3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5"/>
      <c r="M734" s="5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5.75" customHeight="1" x14ac:dyDescent="0.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5"/>
      <c r="M735" s="5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5.75" customHeight="1" x14ac:dyDescent="0.3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5"/>
      <c r="M736" s="5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5.75" customHeight="1" x14ac:dyDescent="0.3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5"/>
      <c r="M737" s="5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5.75" customHeight="1" x14ac:dyDescent="0.3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5"/>
      <c r="M738" s="5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5.75" customHeight="1" x14ac:dyDescent="0.3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5"/>
      <c r="M739" s="5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5.75" customHeight="1" x14ac:dyDescent="0.3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5"/>
      <c r="M740" s="5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5.75" customHeight="1" x14ac:dyDescent="0.3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5"/>
      <c r="M741" s="5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5.75" customHeight="1" x14ac:dyDescent="0.3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5"/>
      <c r="M742" s="5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5.75" customHeight="1" x14ac:dyDescent="0.3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5"/>
      <c r="M743" s="5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5.75" customHeight="1" x14ac:dyDescent="0.3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5"/>
      <c r="M744" s="5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5.75" customHeight="1" x14ac:dyDescent="0.3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5"/>
      <c r="M745" s="5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5.75" customHeight="1" x14ac:dyDescent="0.3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5"/>
      <c r="M746" s="5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5.75" customHeight="1" x14ac:dyDescent="0.3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5"/>
      <c r="M747" s="5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5.75" customHeight="1" x14ac:dyDescent="0.3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5"/>
      <c r="M748" s="5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5.75" customHeight="1" x14ac:dyDescent="0.3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5"/>
      <c r="M749" s="5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5.75" customHeight="1" x14ac:dyDescent="0.3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5"/>
      <c r="M750" s="5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5.75" customHeight="1" x14ac:dyDescent="0.3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5"/>
      <c r="M751" s="5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5.75" customHeight="1" x14ac:dyDescent="0.3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5"/>
      <c r="M752" s="5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5.75" customHeight="1" x14ac:dyDescent="0.3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5"/>
      <c r="M753" s="5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5.75" customHeight="1" x14ac:dyDescent="0.3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5"/>
      <c r="M754" s="5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5.75" customHeight="1" x14ac:dyDescent="0.3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5"/>
      <c r="M755" s="5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5.75" customHeight="1" x14ac:dyDescent="0.3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5"/>
      <c r="M756" s="5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5.75" customHeight="1" x14ac:dyDescent="0.3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5"/>
      <c r="M757" s="5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5.75" customHeight="1" x14ac:dyDescent="0.3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5"/>
      <c r="M758" s="5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5.75" customHeight="1" x14ac:dyDescent="0.3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5"/>
      <c r="M759" s="5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5.75" customHeight="1" x14ac:dyDescent="0.3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5"/>
      <c r="M760" s="5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5.75" customHeight="1" x14ac:dyDescent="0.3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5"/>
      <c r="M761" s="5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5.75" customHeight="1" x14ac:dyDescent="0.3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5"/>
      <c r="M762" s="5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5.75" customHeight="1" x14ac:dyDescent="0.3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5"/>
      <c r="M763" s="5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5.75" customHeight="1" x14ac:dyDescent="0.3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5"/>
      <c r="M764" s="5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5.75" customHeight="1" x14ac:dyDescent="0.3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5"/>
      <c r="M765" s="5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5.75" customHeight="1" x14ac:dyDescent="0.3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5"/>
      <c r="M766" s="5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5.75" customHeight="1" x14ac:dyDescent="0.3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5"/>
      <c r="M767" s="5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5.75" customHeight="1" x14ac:dyDescent="0.3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5"/>
      <c r="M768" s="5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5.75" customHeight="1" x14ac:dyDescent="0.3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5"/>
      <c r="M769" s="5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5.75" customHeight="1" x14ac:dyDescent="0.3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5"/>
      <c r="M770" s="5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5.75" customHeight="1" x14ac:dyDescent="0.3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5"/>
      <c r="M771" s="5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5.75" customHeight="1" x14ac:dyDescent="0.3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5"/>
      <c r="M772" s="5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5.75" customHeight="1" x14ac:dyDescent="0.3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5"/>
      <c r="M773" s="5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5.75" customHeight="1" x14ac:dyDescent="0.3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5"/>
      <c r="M774" s="5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5.75" customHeight="1" x14ac:dyDescent="0.3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5"/>
      <c r="M775" s="5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5.75" customHeight="1" x14ac:dyDescent="0.3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5"/>
      <c r="M776" s="5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5.75" customHeight="1" x14ac:dyDescent="0.3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5"/>
      <c r="M777" s="5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5.75" customHeight="1" x14ac:dyDescent="0.3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5"/>
      <c r="M778" s="5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5.75" customHeight="1" x14ac:dyDescent="0.3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5"/>
      <c r="M779" s="5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5.75" customHeight="1" x14ac:dyDescent="0.3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5"/>
      <c r="M780" s="5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5.75" customHeight="1" x14ac:dyDescent="0.3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5"/>
      <c r="M781" s="5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5.75" customHeight="1" x14ac:dyDescent="0.3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5"/>
      <c r="M782" s="5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5.75" customHeight="1" x14ac:dyDescent="0.3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5"/>
      <c r="M783" s="5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5.75" customHeight="1" x14ac:dyDescent="0.3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5"/>
      <c r="M784" s="5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5.75" customHeight="1" x14ac:dyDescent="0.3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5"/>
      <c r="M785" s="5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5.75" customHeight="1" x14ac:dyDescent="0.3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5"/>
      <c r="M786" s="5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5.75" customHeight="1" x14ac:dyDescent="0.3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5"/>
      <c r="M787" s="5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5.75" customHeight="1" x14ac:dyDescent="0.3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5"/>
      <c r="M788" s="5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5.75" customHeight="1" x14ac:dyDescent="0.3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5"/>
      <c r="M789" s="5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5.75" customHeight="1" x14ac:dyDescent="0.3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5"/>
      <c r="M790" s="5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5.75" customHeight="1" x14ac:dyDescent="0.3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5"/>
      <c r="M791" s="5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5.75" customHeight="1" x14ac:dyDescent="0.3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5"/>
      <c r="M792" s="5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5.75" customHeight="1" x14ac:dyDescent="0.3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5"/>
      <c r="M793" s="5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5.75" customHeight="1" x14ac:dyDescent="0.3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5"/>
      <c r="M794" s="5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5.75" customHeight="1" x14ac:dyDescent="0.3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5"/>
      <c r="M795" s="5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5.75" customHeight="1" x14ac:dyDescent="0.3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5"/>
      <c r="M796" s="5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5.75" customHeight="1" x14ac:dyDescent="0.3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5"/>
      <c r="M797" s="5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5.75" customHeight="1" x14ac:dyDescent="0.3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5"/>
      <c r="M798" s="5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5.75" customHeight="1" x14ac:dyDescent="0.3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5"/>
      <c r="M799" s="5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5.75" customHeight="1" x14ac:dyDescent="0.3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5"/>
      <c r="M800" s="5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5.75" customHeight="1" x14ac:dyDescent="0.3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5"/>
      <c r="M801" s="5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5.75" customHeight="1" x14ac:dyDescent="0.3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5"/>
      <c r="M802" s="5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5.75" customHeight="1" x14ac:dyDescent="0.3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5"/>
      <c r="M803" s="5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5.75" customHeight="1" x14ac:dyDescent="0.3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5"/>
      <c r="M804" s="5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5.75" customHeight="1" x14ac:dyDescent="0.3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5"/>
      <c r="M805" s="5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5.75" customHeight="1" x14ac:dyDescent="0.3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5"/>
      <c r="M806" s="5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5.75" customHeight="1" x14ac:dyDescent="0.3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5"/>
      <c r="M807" s="5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5.75" customHeight="1" x14ac:dyDescent="0.3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5"/>
      <c r="M808" s="5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5.75" customHeight="1" x14ac:dyDescent="0.3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5"/>
      <c r="M809" s="5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5.75" customHeight="1" x14ac:dyDescent="0.3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5"/>
      <c r="M810" s="5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5.75" customHeight="1" x14ac:dyDescent="0.3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5"/>
      <c r="M811" s="5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5.75" customHeight="1" x14ac:dyDescent="0.3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5"/>
      <c r="M812" s="5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5.75" customHeight="1" x14ac:dyDescent="0.3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5"/>
      <c r="M813" s="5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5.75" customHeight="1" x14ac:dyDescent="0.3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5"/>
      <c r="M814" s="5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5.75" customHeight="1" x14ac:dyDescent="0.3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5"/>
      <c r="M815" s="5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5.75" customHeight="1" x14ac:dyDescent="0.3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5"/>
      <c r="M816" s="5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5.75" customHeight="1" x14ac:dyDescent="0.3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5"/>
      <c r="M817" s="5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5.75" customHeight="1" x14ac:dyDescent="0.3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5"/>
      <c r="M818" s="5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5.75" customHeight="1" x14ac:dyDescent="0.3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5"/>
      <c r="M819" s="5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5.75" customHeight="1" x14ac:dyDescent="0.3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5"/>
      <c r="M820" s="5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5.75" customHeight="1" x14ac:dyDescent="0.3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5"/>
      <c r="M821" s="5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5.75" customHeight="1" x14ac:dyDescent="0.3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5"/>
      <c r="M822" s="5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5.75" customHeight="1" x14ac:dyDescent="0.3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5"/>
      <c r="M823" s="5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5.75" customHeight="1" x14ac:dyDescent="0.3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5"/>
      <c r="M824" s="5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5.75" customHeight="1" x14ac:dyDescent="0.3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5"/>
      <c r="M825" s="5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5.75" customHeight="1" x14ac:dyDescent="0.3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5"/>
      <c r="M826" s="5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5.75" customHeight="1" x14ac:dyDescent="0.3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5"/>
      <c r="M827" s="5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5.75" customHeight="1" x14ac:dyDescent="0.3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5"/>
      <c r="M828" s="5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5.75" customHeight="1" x14ac:dyDescent="0.3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5"/>
      <c r="M829" s="5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5.75" customHeight="1" x14ac:dyDescent="0.3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5"/>
      <c r="M830" s="5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5.75" customHeight="1" x14ac:dyDescent="0.3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5"/>
      <c r="M831" s="5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5.75" customHeight="1" x14ac:dyDescent="0.3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5"/>
      <c r="M832" s="5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5.75" customHeight="1" x14ac:dyDescent="0.3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5"/>
      <c r="M833" s="5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5.75" customHeight="1" x14ac:dyDescent="0.3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5"/>
      <c r="M834" s="5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5.75" customHeight="1" x14ac:dyDescent="0.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5"/>
      <c r="M835" s="5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5.75" customHeight="1" x14ac:dyDescent="0.3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5"/>
      <c r="M836" s="5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5.75" customHeight="1" x14ac:dyDescent="0.3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5"/>
      <c r="M837" s="5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5.75" customHeight="1" x14ac:dyDescent="0.3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5"/>
      <c r="M838" s="5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5.75" customHeight="1" x14ac:dyDescent="0.3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5"/>
      <c r="M839" s="5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5.75" customHeight="1" x14ac:dyDescent="0.3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5"/>
      <c r="M840" s="5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5.75" customHeight="1" x14ac:dyDescent="0.3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5"/>
      <c r="M841" s="5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5.75" customHeight="1" x14ac:dyDescent="0.3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5"/>
      <c r="M842" s="5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5.75" customHeight="1" x14ac:dyDescent="0.3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5"/>
      <c r="M843" s="5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5.75" customHeight="1" x14ac:dyDescent="0.3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5"/>
      <c r="M844" s="5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5.75" customHeight="1" x14ac:dyDescent="0.3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5"/>
      <c r="M845" s="5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5.75" customHeight="1" x14ac:dyDescent="0.3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5"/>
      <c r="M846" s="5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5.75" customHeight="1" x14ac:dyDescent="0.3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5"/>
      <c r="M847" s="5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5.75" customHeight="1" x14ac:dyDescent="0.3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5"/>
      <c r="M848" s="5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5.75" customHeight="1" x14ac:dyDescent="0.3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5"/>
      <c r="M849" s="5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5.75" customHeight="1" x14ac:dyDescent="0.3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5"/>
      <c r="M850" s="5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5.75" customHeight="1" x14ac:dyDescent="0.3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5"/>
      <c r="M851" s="5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5.75" customHeight="1" x14ac:dyDescent="0.3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5"/>
      <c r="M852" s="5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5.75" customHeight="1" x14ac:dyDescent="0.3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5"/>
      <c r="M853" s="5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5.75" customHeight="1" x14ac:dyDescent="0.3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5"/>
      <c r="M854" s="5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5.75" customHeight="1" x14ac:dyDescent="0.3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5"/>
      <c r="M855" s="5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5.75" customHeight="1" x14ac:dyDescent="0.3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5"/>
      <c r="M856" s="5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5.75" customHeight="1" x14ac:dyDescent="0.3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5"/>
      <c r="M857" s="5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5.75" customHeight="1" x14ac:dyDescent="0.3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5"/>
      <c r="M858" s="5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5.75" customHeight="1" x14ac:dyDescent="0.3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5"/>
      <c r="M859" s="5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5.75" customHeight="1" x14ac:dyDescent="0.3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5"/>
      <c r="M860" s="5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5.75" customHeight="1" x14ac:dyDescent="0.3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5"/>
      <c r="M861" s="5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5.75" customHeight="1" x14ac:dyDescent="0.3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5"/>
      <c r="M862" s="5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5.75" customHeight="1" x14ac:dyDescent="0.3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5"/>
      <c r="M863" s="5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5.75" customHeight="1" x14ac:dyDescent="0.3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5"/>
      <c r="M864" s="5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5.75" customHeight="1" x14ac:dyDescent="0.3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5"/>
      <c r="M865" s="5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5.75" customHeight="1" x14ac:dyDescent="0.3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5"/>
      <c r="M866" s="5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5.75" customHeight="1" x14ac:dyDescent="0.3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5"/>
      <c r="M867" s="5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5.75" customHeight="1" x14ac:dyDescent="0.3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5"/>
      <c r="M868" s="5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5.75" customHeight="1" x14ac:dyDescent="0.3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5"/>
      <c r="M869" s="5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5.75" customHeight="1" x14ac:dyDescent="0.3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5"/>
      <c r="M870" s="5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5.75" customHeight="1" x14ac:dyDescent="0.3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5"/>
      <c r="M871" s="5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5.75" customHeight="1" x14ac:dyDescent="0.3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5"/>
      <c r="M872" s="5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5.75" customHeight="1" x14ac:dyDescent="0.3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5"/>
      <c r="M873" s="5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5.75" customHeight="1" x14ac:dyDescent="0.3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5"/>
      <c r="M874" s="5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5.75" customHeight="1" x14ac:dyDescent="0.3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5"/>
      <c r="M875" s="5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5.75" customHeight="1" x14ac:dyDescent="0.3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5"/>
      <c r="M876" s="5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5.75" customHeight="1" x14ac:dyDescent="0.3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5"/>
      <c r="M877" s="5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5.75" customHeight="1" x14ac:dyDescent="0.3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5"/>
      <c r="M878" s="5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5.75" customHeight="1" x14ac:dyDescent="0.3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5"/>
      <c r="M879" s="5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5.75" customHeight="1" x14ac:dyDescent="0.3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5"/>
      <c r="M880" s="5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5.75" customHeight="1" x14ac:dyDescent="0.3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5"/>
      <c r="M881" s="5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5.75" customHeight="1" x14ac:dyDescent="0.3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5"/>
      <c r="M882" s="5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5.75" customHeight="1" x14ac:dyDescent="0.3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5"/>
      <c r="M883" s="5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5.75" customHeight="1" x14ac:dyDescent="0.3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5"/>
      <c r="M884" s="5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5.75" customHeight="1" x14ac:dyDescent="0.3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5"/>
      <c r="M885" s="5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5.75" customHeight="1" x14ac:dyDescent="0.3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5"/>
      <c r="M886" s="5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5.75" customHeight="1" x14ac:dyDescent="0.3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5"/>
      <c r="M887" s="5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5.75" customHeight="1" x14ac:dyDescent="0.3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5"/>
      <c r="M888" s="5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5.75" customHeight="1" x14ac:dyDescent="0.3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5"/>
      <c r="M889" s="5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5.75" customHeight="1" x14ac:dyDescent="0.3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5"/>
      <c r="M890" s="5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5.75" customHeight="1" x14ac:dyDescent="0.3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5"/>
      <c r="M891" s="5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5.75" customHeight="1" x14ac:dyDescent="0.3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5"/>
      <c r="M892" s="5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5.75" customHeight="1" x14ac:dyDescent="0.3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5"/>
      <c r="M893" s="5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5.75" customHeight="1" x14ac:dyDescent="0.3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5"/>
      <c r="M894" s="5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5.75" customHeight="1" x14ac:dyDescent="0.3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5"/>
      <c r="M895" s="5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5.75" customHeight="1" x14ac:dyDescent="0.3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5"/>
      <c r="M896" s="5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5.75" customHeight="1" x14ac:dyDescent="0.3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5"/>
      <c r="M897" s="5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5.75" customHeight="1" x14ac:dyDescent="0.3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5"/>
      <c r="M898" s="5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5.75" customHeight="1" x14ac:dyDescent="0.3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5"/>
      <c r="M899" s="5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5.75" customHeight="1" x14ac:dyDescent="0.3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5"/>
      <c r="M900" s="5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5.75" customHeight="1" x14ac:dyDescent="0.3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5"/>
      <c r="M901" s="5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5.75" customHeight="1" x14ac:dyDescent="0.3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5"/>
      <c r="M902" s="5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5.75" customHeight="1" x14ac:dyDescent="0.3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5"/>
      <c r="M903" s="5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5.75" customHeight="1" x14ac:dyDescent="0.3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5"/>
      <c r="M904" s="5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5.75" customHeight="1" x14ac:dyDescent="0.3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5"/>
      <c r="M905" s="5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5.75" customHeight="1" x14ac:dyDescent="0.3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5"/>
      <c r="M906" s="5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5.75" customHeight="1" x14ac:dyDescent="0.3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5"/>
      <c r="M907" s="5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5.75" customHeight="1" x14ac:dyDescent="0.3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5"/>
      <c r="M908" s="5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5.75" customHeight="1" x14ac:dyDescent="0.3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5"/>
      <c r="M909" s="5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5.75" customHeight="1" x14ac:dyDescent="0.3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5"/>
      <c r="M910" s="5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5.75" customHeight="1" x14ac:dyDescent="0.3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5"/>
      <c r="M911" s="5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5.75" customHeight="1" x14ac:dyDescent="0.3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5"/>
      <c r="M912" s="5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5.75" customHeight="1" x14ac:dyDescent="0.3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5"/>
      <c r="M913" s="5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5.75" customHeight="1" x14ac:dyDescent="0.3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5"/>
      <c r="M914" s="5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5.75" customHeight="1" x14ac:dyDescent="0.3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5"/>
      <c r="M915" s="5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5.75" customHeight="1" x14ac:dyDescent="0.3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5"/>
      <c r="M916" s="5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5.75" customHeight="1" x14ac:dyDescent="0.3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5"/>
      <c r="M917" s="5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5.75" customHeight="1" x14ac:dyDescent="0.3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5"/>
      <c r="M918" s="5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5.75" customHeight="1" x14ac:dyDescent="0.3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5"/>
      <c r="M919" s="5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5.75" customHeight="1" x14ac:dyDescent="0.3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5"/>
      <c r="M920" s="5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5.75" customHeight="1" x14ac:dyDescent="0.3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5"/>
      <c r="M921" s="5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5.75" customHeight="1" x14ac:dyDescent="0.3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5"/>
      <c r="M922" s="5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5.75" customHeight="1" x14ac:dyDescent="0.3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5"/>
      <c r="M923" s="5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5.75" customHeight="1" x14ac:dyDescent="0.3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5"/>
      <c r="M924" s="5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5.75" customHeight="1" x14ac:dyDescent="0.3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5"/>
      <c r="M925" s="5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5.75" customHeight="1" x14ac:dyDescent="0.3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5"/>
      <c r="M926" s="5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5.75" customHeight="1" x14ac:dyDescent="0.3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5"/>
      <c r="M927" s="5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5.75" customHeight="1" x14ac:dyDescent="0.3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5"/>
      <c r="M928" s="5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5.75" customHeight="1" x14ac:dyDescent="0.3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5"/>
      <c r="M929" s="5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5.75" customHeight="1" x14ac:dyDescent="0.3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5"/>
      <c r="M930" s="5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5.75" customHeight="1" x14ac:dyDescent="0.3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5"/>
      <c r="M931" s="5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5.75" customHeight="1" x14ac:dyDescent="0.3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5"/>
      <c r="M932" s="5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5.75" customHeight="1" x14ac:dyDescent="0.3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5"/>
      <c r="M933" s="5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5.75" customHeight="1" x14ac:dyDescent="0.3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5"/>
      <c r="M934" s="5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5.75" customHeight="1" x14ac:dyDescent="0.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5"/>
      <c r="M935" s="5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5.75" customHeight="1" x14ac:dyDescent="0.3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5"/>
      <c r="M936" s="5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5.75" customHeight="1" x14ac:dyDescent="0.3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5"/>
      <c r="M937" s="5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5.75" customHeight="1" x14ac:dyDescent="0.3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5"/>
      <c r="M938" s="5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5.75" customHeight="1" x14ac:dyDescent="0.3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5"/>
      <c r="M939" s="5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5.75" customHeight="1" x14ac:dyDescent="0.3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5"/>
      <c r="M940" s="5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5.75" customHeight="1" x14ac:dyDescent="0.3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5"/>
      <c r="M941" s="5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5.75" customHeight="1" x14ac:dyDescent="0.3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5"/>
      <c r="M942" s="5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5.75" customHeight="1" x14ac:dyDescent="0.3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5"/>
      <c r="M943" s="5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5.75" customHeight="1" x14ac:dyDescent="0.3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5"/>
      <c r="M944" s="5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5.75" customHeight="1" x14ac:dyDescent="0.3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5"/>
      <c r="M945" s="5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5.75" customHeight="1" x14ac:dyDescent="0.3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5"/>
      <c r="M946" s="5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5.75" customHeight="1" x14ac:dyDescent="0.3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5"/>
      <c r="M947" s="5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5.75" customHeight="1" x14ac:dyDescent="0.3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5"/>
      <c r="M948" s="5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5.75" customHeight="1" x14ac:dyDescent="0.3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5"/>
      <c r="M949" s="5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5.75" customHeight="1" x14ac:dyDescent="0.3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5"/>
      <c r="M950" s="5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5.75" customHeight="1" x14ac:dyDescent="0.3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5"/>
      <c r="M951" s="5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5.75" customHeight="1" x14ac:dyDescent="0.3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5"/>
      <c r="M952" s="5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5.75" customHeight="1" x14ac:dyDescent="0.3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5"/>
      <c r="M953" s="5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5.75" customHeight="1" x14ac:dyDescent="0.3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5"/>
      <c r="M954" s="5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5.75" customHeight="1" x14ac:dyDescent="0.3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5"/>
      <c r="M955" s="5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5.75" customHeight="1" x14ac:dyDescent="0.3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5"/>
      <c r="M956" s="5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5.75" customHeight="1" x14ac:dyDescent="0.3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5"/>
      <c r="M957" s="5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5.75" customHeight="1" x14ac:dyDescent="0.3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5"/>
      <c r="M958" s="5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5.75" customHeight="1" x14ac:dyDescent="0.3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5"/>
      <c r="M959" s="5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5.75" customHeight="1" x14ac:dyDescent="0.3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5"/>
      <c r="M960" s="5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5.75" customHeight="1" x14ac:dyDescent="0.3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5"/>
      <c r="M961" s="5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5.75" customHeight="1" x14ac:dyDescent="0.3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5"/>
      <c r="M962" s="5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5.75" customHeight="1" x14ac:dyDescent="0.3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5"/>
      <c r="M963" s="5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5.75" customHeight="1" x14ac:dyDescent="0.3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5"/>
      <c r="M964" s="5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5.75" customHeight="1" x14ac:dyDescent="0.3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5"/>
      <c r="M965" s="5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5.75" customHeight="1" x14ac:dyDescent="0.3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5"/>
      <c r="M966" s="5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5.75" customHeight="1" x14ac:dyDescent="0.3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5"/>
      <c r="M967" s="5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5.75" customHeight="1" x14ac:dyDescent="0.3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5"/>
      <c r="M968" s="5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5.75" customHeight="1" x14ac:dyDescent="0.3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5"/>
      <c r="M969" s="5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5.75" customHeight="1" x14ac:dyDescent="0.3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5"/>
      <c r="M970" s="5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5.75" customHeight="1" x14ac:dyDescent="0.3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5"/>
      <c r="M971" s="5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5.75" customHeight="1" x14ac:dyDescent="0.3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5"/>
      <c r="M972" s="5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5.75" customHeight="1" x14ac:dyDescent="0.3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5"/>
      <c r="M973" s="5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5.75" customHeight="1" x14ac:dyDescent="0.3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5"/>
      <c r="M974" s="5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5.75" customHeight="1" x14ac:dyDescent="0.3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5"/>
      <c r="M975" s="5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5.75" customHeight="1" x14ac:dyDescent="0.3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5"/>
      <c r="M976" s="5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5.75" customHeight="1" x14ac:dyDescent="0.3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5"/>
      <c r="M977" s="5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5.75" customHeight="1" x14ac:dyDescent="0.3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5"/>
      <c r="M978" s="5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5.75" customHeight="1" x14ac:dyDescent="0.3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5"/>
      <c r="M979" s="5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5.75" customHeight="1" x14ac:dyDescent="0.3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5"/>
      <c r="M980" s="5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5.75" customHeight="1" x14ac:dyDescent="0.3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5"/>
      <c r="M981" s="5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5.75" customHeight="1" x14ac:dyDescent="0.3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5"/>
      <c r="M982" s="5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5.75" customHeight="1" x14ac:dyDescent="0.3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5"/>
      <c r="M983" s="5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5.75" customHeight="1" x14ac:dyDescent="0.3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5"/>
      <c r="M984" s="5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5.75" customHeight="1" x14ac:dyDescent="0.3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5"/>
      <c r="M985" s="5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5.75" customHeight="1" x14ac:dyDescent="0.3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5"/>
      <c r="M986" s="5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5.75" customHeight="1" x14ac:dyDescent="0.3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5"/>
      <c r="M987" s="5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5.75" customHeight="1" x14ac:dyDescent="0.3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5"/>
      <c r="M988" s="5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5.75" customHeight="1" x14ac:dyDescent="0.3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5"/>
      <c r="M989" s="5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5.75" customHeight="1" x14ac:dyDescent="0.3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5"/>
      <c r="M990" s="5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5.75" customHeight="1" x14ac:dyDescent="0.3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5"/>
      <c r="M991" s="5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5.75" customHeight="1" x14ac:dyDescent="0.3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5"/>
      <c r="M992" s="5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5.75" customHeight="1" x14ac:dyDescent="0.3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5"/>
      <c r="M993" s="5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5.75" customHeight="1" x14ac:dyDescent="0.3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5"/>
      <c r="M994" s="5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5.75" customHeight="1" x14ac:dyDescent="0.3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5"/>
      <c r="M995" s="5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5.75" customHeight="1" x14ac:dyDescent="0.3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5"/>
      <c r="M996" s="5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5.75" customHeight="1" x14ac:dyDescent="0.3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5"/>
      <c r="M997" s="5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5.75" customHeight="1" x14ac:dyDescent="0.3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5"/>
      <c r="M998" s="5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5.75" customHeight="1" x14ac:dyDescent="0.3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5"/>
      <c r="M999" s="5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5.75" customHeight="1" x14ac:dyDescent="0.3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5"/>
      <c r="M1000" s="5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ht="15.75" customHeight="1" x14ac:dyDescent="0.3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5"/>
      <c r="M1001" s="5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</sheetData>
  <mergeCells count="21">
    <mergeCell ref="A4:A29"/>
    <mergeCell ref="B4:B6"/>
    <mergeCell ref="C4:C6"/>
    <mergeCell ref="B7:B14"/>
    <mergeCell ref="C7:C14"/>
    <mergeCell ref="B15:B23"/>
    <mergeCell ref="C15:C23"/>
    <mergeCell ref="B24:B29"/>
    <mergeCell ref="C24:C29"/>
    <mergeCell ref="A30:A46"/>
    <mergeCell ref="B30:B35"/>
    <mergeCell ref="C30:C35"/>
    <mergeCell ref="B36:B41"/>
    <mergeCell ref="C36:C41"/>
    <mergeCell ref="B42:B46"/>
    <mergeCell ref="C42:C46"/>
    <mergeCell ref="A47:A68"/>
    <mergeCell ref="B47:B56"/>
    <mergeCell ref="C47:C56"/>
    <mergeCell ref="B57:B68"/>
    <mergeCell ref="C57:C68"/>
  </mergeCells>
  <printOptions horizontalCentered="1"/>
  <pageMargins left="0.51181102362204722" right="0.51181102362204722" top="0.55118110236220474" bottom="0.55118110236220474" header="0" footer="0"/>
  <pageSetup scale="5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"/>
  <sheetViews>
    <sheetView tabSelected="1" zoomScale="85" zoomScaleNormal="85" workbookViewId="0">
      <selection activeCell="E34" sqref="E34"/>
    </sheetView>
  </sheetViews>
  <sheetFormatPr defaultRowHeight="14.5" x14ac:dyDescent="0.35"/>
  <cols>
    <col min="2" max="2" width="14.90625" style="81" customWidth="1"/>
    <col min="3" max="3" width="13.08984375" style="82" customWidth="1"/>
    <col min="4" max="4" width="20.90625" bestFit="1" customWidth="1"/>
    <col min="5" max="5" width="29" customWidth="1"/>
    <col min="6" max="6" width="97.90625" customWidth="1"/>
    <col min="7" max="7" width="46" bestFit="1" customWidth="1"/>
    <col min="8" max="8" width="10.90625" bestFit="1" customWidth="1"/>
  </cols>
  <sheetData>
    <row r="1" spans="1:7" ht="15" thickBot="1" x14ac:dyDescent="0.4">
      <c r="D1" s="135" t="s">
        <v>151</v>
      </c>
      <c r="E1" s="135"/>
      <c r="F1" s="83" t="s">
        <v>152</v>
      </c>
      <c r="G1" s="83" t="s">
        <v>153</v>
      </c>
    </row>
    <row r="2" spans="1:7" x14ac:dyDescent="0.35">
      <c r="A2" s="136" t="s">
        <v>181</v>
      </c>
      <c r="B2" s="106">
        <v>46087</v>
      </c>
      <c r="C2" s="84" t="s">
        <v>155</v>
      </c>
      <c r="D2" s="91"/>
      <c r="E2" s="91" t="s">
        <v>160</v>
      </c>
      <c r="F2" s="98" t="s">
        <v>161</v>
      </c>
      <c r="G2" s="92" t="s">
        <v>177</v>
      </c>
    </row>
    <row r="3" spans="1:7" x14ac:dyDescent="0.35">
      <c r="A3" s="137"/>
      <c r="B3" s="138">
        <v>46088</v>
      </c>
      <c r="C3" s="85" t="s">
        <v>156</v>
      </c>
      <c r="D3" s="86"/>
      <c r="E3" s="86" t="s">
        <v>160</v>
      </c>
      <c r="F3" s="86" t="s">
        <v>162</v>
      </c>
      <c r="G3" s="87" t="s">
        <v>177</v>
      </c>
    </row>
    <row r="4" spans="1:7" x14ac:dyDescent="0.35">
      <c r="A4" s="137"/>
      <c r="B4" s="139"/>
      <c r="C4" s="85" t="s">
        <v>157</v>
      </c>
      <c r="D4" s="86"/>
      <c r="E4" s="86" t="s">
        <v>160</v>
      </c>
      <c r="F4" s="86" t="s">
        <v>163</v>
      </c>
      <c r="G4" s="87" t="s">
        <v>177</v>
      </c>
    </row>
    <row r="5" spans="1:7" ht="15" thickBot="1" x14ac:dyDescent="0.4">
      <c r="A5" s="137"/>
      <c r="B5" s="139"/>
      <c r="C5" s="85" t="s">
        <v>158</v>
      </c>
      <c r="D5" s="86"/>
      <c r="E5" s="93" t="s">
        <v>160</v>
      </c>
      <c r="F5" s="86" t="s">
        <v>163</v>
      </c>
      <c r="G5" s="87" t="s">
        <v>177</v>
      </c>
    </row>
    <row r="6" spans="1:7" x14ac:dyDescent="0.35">
      <c r="A6" s="136" t="s">
        <v>182</v>
      </c>
      <c r="B6" s="106">
        <v>46094</v>
      </c>
      <c r="C6" s="84" t="s">
        <v>155</v>
      </c>
      <c r="D6" s="91"/>
      <c r="E6" s="91" t="s">
        <v>154</v>
      </c>
      <c r="F6" s="102" t="s">
        <v>164</v>
      </c>
      <c r="G6" s="92" t="s">
        <v>177</v>
      </c>
    </row>
    <row r="7" spans="1:7" x14ac:dyDescent="0.35">
      <c r="A7" s="137"/>
      <c r="B7" s="138">
        <v>46095</v>
      </c>
      <c r="C7" s="85" t="s">
        <v>156</v>
      </c>
      <c r="D7" s="86"/>
      <c r="E7" s="86" t="s">
        <v>160</v>
      </c>
      <c r="F7" s="86" t="s">
        <v>165</v>
      </c>
      <c r="G7" s="87" t="s">
        <v>177</v>
      </c>
    </row>
    <row r="8" spans="1:7" x14ac:dyDescent="0.35">
      <c r="A8" s="137"/>
      <c r="B8" s="139"/>
      <c r="C8" s="85" t="s">
        <v>157</v>
      </c>
      <c r="D8" s="86"/>
      <c r="E8" s="86" t="s">
        <v>160</v>
      </c>
      <c r="F8" s="86" t="s">
        <v>165</v>
      </c>
      <c r="G8" s="87" t="s">
        <v>177</v>
      </c>
    </row>
    <row r="9" spans="1:7" ht="15" thickBot="1" x14ac:dyDescent="0.4">
      <c r="A9" s="137"/>
      <c r="B9" s="139"/>
      <c r="C9" s="85" t="s">
        <v>158</v>
      </c>
      <c r="D9" s="86"/>
      <c r="E9" s="86" t="s">
        <v>160</v>
      </c>
      <c r="F9" s="86" t="s">
        <v>166</v>
      </c>
      <c r="G9" s="87" t="s">
        <v>177</v>
      </c>
    </row>
    <row r="10" spans="1:7" x14ac:dyDescent="0.35">
      <c r="A10" s="136" t="s">
        <v>183</v>
      </c>
      <c r="B10" s="106">
        <v>46101</v>
      </c>
      <c r="C10" s="84" t="s">
        <v>155</v>
      </c>
      <c r="D10" s="91"/>
      <c r="E10" s="91" t="s">
        <v>154</v>
      </c>
      <c r="F10" s="10" t="s">
        <v>167</v>
      </c>
      <c r="G10" s="92" t="s">
        <v>177</v>
      </c>
    </row>
    <row r="11" spans="1:7" x14ac:dyDescent="0.35">
      <c r="A11" s="137"/>
      <c r="B11" s="138">
        <v>46102</v>
      </c>
      <c r="C11" s="85" t="s">
        <v>156</v>
      </c>
      <c r="D11" s="86"/>
      <c r="E11" s="86" t="s">
        <v>180</v>
      </c>
      <c r="F11" s="16" t="s">
        <v>168</v>
      </c>
      <c r="G11" s="87" t="s">
        <v>177</v>
      </c>
    </row>
    <row r="12" spans="1:7" x14ac:dyDescent="0.35">
      <c r="A12" s="137"/>
      <c r="B12" s="139"/>
      <c r="C12" s="85" t="s">
        <v>157</v>
      </c>
      <c r="D12" s="86"/>
      <c r="E12" s="86" t="s">
        <v>180</v>
      </c>
      <c r="F12" s="16" t="s">
        <v>168</v>
      </c>
      <c r="G12" s="87" t="s">
        <v>177</v>
      </c>
    </row>
    <row r="13" spans="1:7" ht="15" thickBot="1" x14ac:dyDescent="0.4">
      <c r="A13" s="137"/>
      <c r="B13" s="139"/>
      <c r="C13" s="85" t="s">
        <v>158</v>
      </c>
      <c r="D13" s="53"/>
      <c r="E13" s="16" t="s">
        <v>180</v>
      </c>
      <c r="F13" s="86" t="s">
        <v>168</v>
      </c>
      <c r="G13" s="87" t="s">
        <v>177</v>
      </c>
    </row>
    <row r="14" spans="1:7" x14ac:dyDescent="0.35">
      <c r="A14" s="136" t="s">
        <v>184</v>
      </c>
      <c r="B14" s="106">
        <v>46129</v>
      </c>
      <c r="C14" s="84" t="s">
        <v>155</v>
      </c>
      <c r="D14" s="91"/>
      <c r="E14" s="91" t="s">
        <v>150</v>
      </c>
      <c r="F14" s="10" t="s">
        <v>169</v>
      </c>
      <c r="G14" s="92" t="s">
        <v>178</v>
      </c>
    </row>
    <row r="15" spans="1:7" x14ac:dyDescent="0.35">
      <c r="A15" s="137"/>
      <c r="B15" s="138">
        <v>46130</v>
      </c>
      <c r="C15" s="85" t="s">
        <v>156</v>
      </c>
      <c r="D15" s="53"/>
      <c r="E15" s="16" t="s">
        <v>150</v>
      </c>
      <c r="F15" s="86" t="s">
        <v>170</v>
      </c>
      <c r="G15" s="87" t="s">
        <v>178</v>
      </c>
    </row>
    <row r="16" spans="1:7" x14ac:dyDescent="0.35">
      <c r="A16" s="137"/>
      <c r="B16" s="139"/>
      <c r="C16" s="85" t="s">
        <v>157</v>
      </c>
      <c r="D16" s="53"/>
      <c r="E16" s="86" t="s">
        <v>150</v>
      </c>
      <c r="F16" s="16" t="s">
        <v>170</v>
      </c>
      <c r="G16" s="87" t="s">
        <v>178</v>
      </c>
    </row>
    <row r="17" spans="1:7" ht="15" thickBot="1" x14ac:dyDescent="0.4">
      <c r="A17" s="137"/>
      <c r="B17" s="139"/>
      <c r="C17" s="85" t="s">
        <v>158</v>
      </c>
      <c r="D17" s="86"/>
      <c r="E17" s="86" t="s">
        <v>150</v>
      </c>
      <c r="F17" s="86" t="s">
        <v>170</v>
      </c>
      <c r="G17" s="87" t="s">
        <v>178</v>
      </c>
    </row>
    <row r="18" spans="1:7" x14ac:dyDescent="0.35">
      <c r="A18" s="136" t="s">
        <v>185</v>
      </c>
      <c r="B18" s="106">
        <v>46136</v>
      </c>
      <c r="C18" s="84" t="s">
        <v>155</v>
      </c>
      <c r="D18" s="91"/>
      <c r="E18" s="91" t="s">
        <v>154</v>
      </c>
      <c r="F18" s="91" t="s">
        <v>171</v>
      </c>
      <c r="G18" s="92" t="s">
        <v>178</v>
      </c>
    </row>
    <row r="19" spans="1:7" x14ac:dyDescent="0.35">
      <c r="A19" s="137"/>
      <c r="B19" s="138">
        <v>46137</v>
      </c>
      <c r="C19" s="85" t="s">
        <v>156</v>
      </c>
      <c r="D19" s="86"/>
      <c r="E19" s="86" t="s">
        <v>150</v>
      </c>
      <c r="F19" s="86" t="s">
        <v>172</v>
      </c>
      <c r="G19" s="87" t="s">
        <v>178</v>
      </c>
    </row>
    <row r="20" spans="1:7" x14ac:dyDescent="0.35">
      <c r="A20" s="137"/>
      <c r="B20" s="139"/>
      <c r="C20" s="85" t="s">
        <v>157</v>
      </c>
      <c r="D20" s="86"/>
      <c r="E20" s="86" t="s">
        <v>150</v>
      </c>
      <c r="F20" s="86" t="s">
        <v>172</v>
      </c>
      <c r="G20" s="87" t="s">
        <v>178</v>
      </c>
    </row>
    <row r="21" spans="1:7" ht="15" thickBot="1" x14ac:dyDescent="0.4">
      <c r="A21" s="137"/>
      <c r="B21" s="139"/>
      <c r="C21" s="85" t="s">
        <v>158</v>
      </c>
      <c r="D21" s="86"/>
      <c r="E21" s="86" t="s">
        <v>150</v>
      </c>
      <c r="F21" s="86" t="s">
        <v>172</v>
      </c>
      <c r="G21" s="87" t="s">
        <v>178</v>
      </c>
    </row>
    <row r="22" spans="1:7" x14ac:dyDescent="0.35">
      <c r="A22" s="136" t="s">
        <v>186</v>
      </c>
      <c r="B22" s="106">
        <v>46150</v>
      </c>
      <c r="C22" s="84" t="s">
        <v>155</v>
      </c>
      <c r="D22" s="91"/>
      <c r="E22" s="91" t="s">
        <v>154</v>
      </c>
      <c r="F22" s="91" t="s">
        <v>171</v>
      </c>
      <c r="G22" s="92" t="s">
        <v>178</v>
      </c>
    </row>
    <row r="23" spans="1:7" x14ac:dyDescent="0.35">
      <c r="A23" s="137"/>
      <c r="B23" s="138">
        <v>46151</v>
      </c>
      <c r="C23" s="85" t="s">
        <v>156</v>
      </c>
      <c r="D23" s="86"/>
      <c r="E23" s="86" t="s">
        <v>191</v>
      </c>
      <c r="F23" s="110" t="s">
        <v>168</v>
      </c>
      <c r="G23" s="87" t="s">
        <v>178</v>
      </c>
    </row>
    <row r="24" spans="1:7" x14ac:dyDescent="0.35">
      <c r="A24" s="137"/>
      <c r="B24" s="139"/>
      <c r="C24" s="85" t="s">
        <v>157</v>
      </c>
      <c r="D24" s="86"/>
      <c r="E24" s="86" t="s">
        <v>191</v>
      </c>
      <c r="F24" s="110" t="s">
        <v>168</v>
      </c>
      <c r="G24" s="87" t="s">
        <v>178</v>
      </c>
    </row>
    <row r="25" spans="1:7" ht="15" thickBot="1" x14ac:dyDescent="0.4">
      <c r="A25" s="140"/>
      <c r="B25" s="141"/>
      <c r="C25" s="111" t="s">
        <v>158</v>
      </c>
      <c r="D25" s="112"/>
      <c r="E25" s="113" t="s">
        <v>191</v>
      </c>
      <c r="F25" s="114" t="s">
        <v>168</v>
      </c>
      <c r="G25" s="87" t="s">
        <v>178</v>
      </c>
    </row>
    <row r="26" spans="1:7" x14ac:dyDescent="0.35">
      <c r="A26" s="136" t="s">
        <v>187</v>
      </c>
      <c r="B26" s="106">
        <v>46157</v>
      </c>
      <c r="C26" s="84" t="s">
        <v>155</v>
      </c>
      <c r="D26" s="91"/>
      <c r="E26" s="91" t="s">
        <v>10</v>
      </c>
      <c r="F26" s="91" t="s">
        <v>173</v>
      </c>
      <c r="G26" s="97" t="s">
        <v>179</v>
      </c>
    </row>
    <row r="27" spans="1:7" x14ac:dyDescent="0.35">
      <c r="A27" s="137"/>
      <c r="B27" s="138">
        <v>46158</v>
      </c>
      <c r="C27" s="85" t="s">
        <v>156</v>
      </c>
      <c r="D27" s="86"/>
      <c r="E27" s="93" t="s">
        <v>10</v>
      </c>
      <c r="F27" s="86" t="s">
        <v>174</v>
      </c>
      <c r="G27" s="87" t="s">
        <v>179</v>
      </c>
    </row>
    <row r="28" spans="1:7" x14ac:dyDescent="0.35">
      <c r="A28" s="137"/>
      <c r="B28" s="139"/>
      <c r="C28" s="85" t="s">
        <v>157</v>
      </c>
      <c r="D28" s="86"/>
      <c r="E28" s="93" t="s">
        <v>160</v>
      </c>
      <c r="F28" s="86" t="s">
        <v>175</v>
      </c>
      <c r="G28" s="87" t="s">
        <v>179</v>
      </c>
    </row>
    <row r="29" spans="1:7" x14ac:dyDescent="0.35">
      <c r="A29" s="137"/>
      <c r="B29" s="139"/>
      <c r="C29" s="85" t="s">
        <v>158</v>
      </c>
      <c r="D29" s="86"/>
      <c r="E29" s="86" t="s">
        <v>150</v>
      </c>
      <c r="F29" s="99" t="s">
        <v>190</v>
      </c>
      <c r="G29" s="87" t="s">
        <v>179</v>
      </c>
    </row>
    <row r="30" spans="1:7" ht="15" thickBot="1" x14ac:dyDescent="0.4">
      <c r="A30" s="107"/>
      <c r="B30" s="108"/>
      <c r="C30" s="111" t="s">
        <v>159</v>
      </c>
      <c r="D30" s="112"/>
      <c r="E30" s="112" t="s">
        <v>150</v>
      </c>
      <c r="F30" s="115" t="s">
        <v>176</v>
      </c>
      <c r="G30" s="97" t="s">
        <v>179</v>
      </c>
    </row>
    <row r="31" spans="1:7" x14ac:dyDescent="0.35">
      <c r="A31" s="137" t="s">
        <v>188</v>
      </c>
      <c r="B31" s="105">
        <v>46164</v>
      </c>
      <c r="C31" s="94" t="s">
        <v>155</v>
      </c>
      <c r="D31" s="96"/>
      <c r="E31" s="95" t="s">
        <v>150</v>
      </c>
      <c r="F31" s="96" t="s">
        <v>176</v>
      </c>
      <c r="G31" s="92" t="s">
        <v>179</v>
      </c>
    </row>
    <row r="32" spans="1:7" x14ac:dyDescent="0.35">
      <c r="A32" s="137"/>
      <c r="B32" s="138">
        <v>46165</v>
      </c>
      <c r="C32" s="85" t="s">
        <v>156</v>
      </c>
      <c r="D32" s="86"/>
      <c r="E32" s="93" t="s">
        <v>160</v>
      </c>
      <c r="F32" s="86" t="s">
        <v>168</v>
      </c>
      <c r="G32" s="87" t="s">
        <v>179</v>
      </c>
    </row>
    <row r="33" spans="1:7" x14ac:dyDescent="0.35">
      <c r="A33" s="137"/>
      <c r="B33" s="139"/>
      <c r="C33" s="85" t="s">
        <v>157</v>
      </c>
      <c r="D33" s="86"/>
      <c r="E33" s="86" t="s">
        <v>160</v>
      </c>
      <c r="F33" s="99" t="s">
        <v>168</v>
      </c>
      <c r="G33" s="87" t="s">
        <v>179</v>
      </c>
    </row>
    <row r="34" spans="1:7" ht="15" thickBot="1" x14ac:dyDescent="0.4">
      <c r="A34" s="137"/>
      <c r="B34" s="139"/>
      <c r="C34" s="88" t="s">
        <v>158</v>
      </c>
      <c r="D34" s="89"/>
      <c r="E34" s="89" t="s">
        <v>160</v>
      </c>
      <c r="F34" s="100" t="s">
        <v>168</v>
      </c>
      <c r="G34" s="87" t="s">
        <v>179</v>
      </c>
    </row>
    <row r="35" spans="1:7" ht="15" thickBot="1" x14ac:dyDescent="0.4">
      <c r="A35" s="140"/>
      <c r="B35" s="141"/>
      <c r="C35" s="101"/>
      <c r="D35" s="103"/>
      <c r="E35" s="104"/>
      <c r="F35" s="104"/>
      <c r="G35" s="90"/>
    </row>
    <row r="37" spans="1:7" x14ac:dyDescent="0.35">
      <c r="B37" s="109">
        <v>46186</v>
      </c>
      <c r="D37" t="s">
        <v>189</v>
      </c>
    </row>
  </sheetData>
  <autoFilter ref="A1:G35" xr:uid="{00000000-0009-0000-0000-000001000000}">
    <filterColumn colId="3" showButton="0"/>
  </autoFilter>
  <mergeCells count="17">
    <mergeCell ref="A26:A29"/>
    <mergeCell ref="B27:B29"/>
    <mergeCell ref="A31:A35"/>
    <mergeCell ref="B32:B35"/>
    <mergeCell ref="A18:A21"/>
    <mergeCell ref="B19:B21"/>
    <mergeCell ref="A22:A25"/>
    <mergeCell ref="B23:B25"/>
    <mergeCell ref="D1:E1"/>
    <mergeCell ref="A10:A13"/>
    <mergeCell ref="B11:B13"/>
    <mergeCell ref="A14:A17"/>
    <mergeCell ref="B15:B17"/>
    <mergeCell ref="A2:A5"/>
    <mergeCell ref="B3:B5"/>
    <mergeCell ref="A6:A9"/>
    <mergeCell ref="B7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ew załącznik do umów</vt:lpstr>
      <vt:lpstr>harmonogram</vt:lpstr>
      <vt:lpstr>'ew załącznik do umów'!Obszar_wydruku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Jarosław</cp:lastModifiedBy>
  <cp:lastPrinted>2023-05-30T11:34:10Z</cp:lastPrinted>
  <dcterms:created xsi:type="dcterms:W3CDTF">2023-05-30T11:31:26Z</dcterms:created>
  <dcterms:modified xsi:type="dcterms:W3CDTF">2026-02-04T09:10:26Z</dcterms:modified>
</cp:coreProperties>
</file>